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hidePivotFieldList="1" defaultThemeVersion="166925"/>
  <mc:AlternateContent xmlns:mc="http://schemas.openxmlformats.org/markup-compatibility/2006">
    <mc:Choice Requires="x15">
      <x15ac:absPath xmlns:x15ac="http://schemas.microsoft.com/office/spreadsheetml/2010/11/ac" url="C:\Users\nuutt\Documents\Opinnäytetyö\"/>
    </mc:Choice>
  </mc:AlternateContent>
  <xr:revisionPtr revIDLastSave="0" documentId="13_ncr:1_{624D8610-95C1-4115-97EB-37396F8DF3E2}" xr6:coauthVersionLast="41" xr6:coauthVersionMax="41" xr10:uidLastSave="{00000000-0000-0000-0000-000000000000}"/>
  <bookViews>
    <workbookView xWindow="-120" yWindow="-120" windowWidth="29040" windowHeight="15840" xr2:uid="{00000000-000D-0000-FFFF-FFFF00000000}"/>
  </bookViews>
  <sheets>
    <sheet name="Yhteenveto" sheetId="1" r:id="rId1"/>
    <sheet name="Laskuri" sheetId="4" r:id="rId2"/>
    <sheet name="Tulosbudjetti" sheetId="3" r:id="rId3"/>
    <sheet name="Kassabudjetti" sheetId="2" r:id="rId4"/>
  </sheets>
  <definedNames>
    <definedName name="_xlnm._FilterDatabase" localSheetId="1" hidden="1">Laskuri!$A$1:$DQ$1</definedName>
    <definedName name="elokuu">Laskuri!$BS:$CB</definedName>
    <definedName name="heinäkuu">Laskuri!$BI:$BR</definedName>
    <definedName name="helmikuu">Laskuri!$K:$T</definedName>
    <definedName name="huhtikuu">Laskuri!$AE:$AN</definedName>
    <definedName name="joulukuu">Laskuri!$DG:$DP</definedName>
    <definedName name="kesäkuu">Laskuri!$AY:$BH</definedName>
    <definedName name="lokakuu">Laskuri!$CM:$CV</definedName>
    <definedName name="maaliskuu">Laskuri!$U:$AD</definedName>
    <definedName name="marraskuu">Laskuri!$CW:$DF</definedName>
    <definedName name="syyskuu">Laskuri!$CC:$CL</definedName>
    <definedName name="tammikuu">Laskuri!$A:$J</definedName>
    <definedName name="toukokuu">Laskuri!$AO:$AX</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2" i="3" l="1"/>
  <c r="D12" i="3"/>
  <c r="D19" i="3"/>
  <c r="D11" i="3"/>
  <c r="D10" i="3"/>
  <c r="D9" i="3"/>
  <c r="D8" i="3"/>
  <c r="D14" i="3" s="1"/>
  <c r="D5" i="3"/>
  <c r="G19" i="3"/>
  <c r="E19" i="3"/>
  <c r="B19" i="3"/>
  <c r="D21" i="3" l="1"/>
  <c r="D25" i="3" s="1"/>
  <c r="E12" i="3"/>
  <c r="F12" i="3" s="1"/>
  <c r="D14" i="1"/>
  <c r="E14" i="3" l="1"/>
  <c r="F14" i="3" s="1"/>
  <c r="F19" i="3"/>
  <c r="G12" i="3"/>
  <c r="H12" i="3" s="1"/>
  <c r="M14" i="2"/>
  <c r="M13" i="2"/>
  <c r="M12" i="2"/>
  <c r="M11" i="2"/>
  <c r="L14" i="2"/>
  <c r="L13" i="2"/>
  <c r="L12" i="2"/>
  <c r="L11" i="2"/>
  <c r="K14" i="2"/>
  <c r="K13" i="2"/>
  <c r="K12" i="2"/>
  <c r="K11" i="2"/>
  <c r="J14" i="2"/>
  <c r="J13" i="2"/>
  <c r="J12" i="2"/>
  <c r="J11" i="2"/>
  <c r="I14" i="2"/>
  <c r="I13" i="2"/>
  <c r="I12" i="2"/>
  <c r="I11" i="2"/>
  <c r="H14" i="2"/>
  <c r="H13" i="2"/>
  <c r="H12" i="2"/>
  <c r="H11" i="2"/>
  <c r="G14" i="2"/>
  <c r="G13" i="2"/>
  <c r="G12" i="2"/>
  <c r="G11" i="2"/>
  <c r="F14" i="2"/>
  <c r="F13" i="2"/>
  <c r="F12" i="2"/>
  <c r="F11" i="2"/>
  <c r="E14" i="2"/>
  <c r="E13" i="2"/>
  <c r="E12" i="2"/>
  <c r="E11" i="2"/>
  <c r="D14" i="2"/>
  <c r="D13" i="2"/>
  <c r="D12" i="2"/>
  <c r="D11" i="2"/>
  <c r="C14" i="2"/>
  <c r="C13" i="2"/>
  <c r="C12" i="2"/>
  <c r="C11" i="2"/>
  <c r="B14" i="2"/>
  <c r="B13" i="2"/>
  <c r="B12" i="2"/>
  <c r="B11" i="2"/>
  <c r="C7" i="2"/>
  <c r="C8" i="2" s="1"/>
  <c r="D7" i="2"/>
  <c r="D8" i="2" s="1"/>
  <c r="E7" i="2"/>
  <c r="F7" i="2"/>
  <c r="F8" i="2" s="1"/>
  <c r="G7" i="2"/>
  <c r="G8" i="2" s="1"/>
  <c r="H7" i="2"/>
  <c r="H8" i="2" s="1"/>
  <c r="I7" i="2"/>
  <c r="I8" i="2" s="1"/>
  <c r="J7" i="2"/>
  <c r="J8" i="2" s="1"/>
  <c r="K7" i="2"/>
  <c r="K8" i="2" s="1"/>
  <c r="L7" i="2"/>
  <c r="L8" i="2" s="1"/>
  <c r="M7" i="2"/>
  <c r="M8" i="2" s="1"/>
  <c r="E8" i="2"/>
  <c r="B7" i="2"/>
  <c r="H19" i="3"/>
  <c r="G14" i="3" l="1"/>
  <c r="H14" i="3" s="1"/>
  <c r="E21" i="3"/>
  <c r="M15" i="2"/>
  <c r="M18" i="2" s="1"/>
  <c r="L15" i="2"/>
  <c r="L18" i="2" s="1"/>
  <c r="K15" i="2"/>
  <c r="K18" i="2" s="1"/>
  <c r="J15" i="2"/>
  <c r="J18" i="2" s="1"/>
  <c r="N13" i="2"/>
  <c r="I15" i="2"/>
  <c r="I18" i="2" s="1"/>
  <c r="G15" i="2"/>
  <c r="G18" i="2" s="1"/>
  <c r="F15" i="2"/>
  <c r="F18" i="2" s="1"/>
  <c r="E15" i="2"/>
  <c r="E18" i="2" s="1"/>
  <c r="D15" i="2"/>
  <c r="D18" i="2" s="1"/>
  <c r="C15" i="2"/>
  <c r="C18" i="2" s="1"/>
  <c r="H15" i="2"/>
  <c r="H18" i="2" s="1"/>
  <c r="N14" i="2"/>
  <c r="N11" i="2"/>
  <c r="N12" i="2"/>
  <c r="B15" i="2"/>
  <c r="N7" i="2"/>
  <c r="B8" i="2"/>
  <c r="N8" i="2" s="1"/>
  <c r="C19" i="3" s="1"/>
  <c r="B24" i="1" l="1"/>
  <c r="C12" i="3"/>
  <c r="F21" i="3"/>
  <c r="E25" i="3"/>
  <c r="G21" i="3"/>
  <c r="G25" i="3" s="1"/>
  <c r="H25" i="3" s="1"/>
  <c r="B18" i="2"/>
  <c r="B19" i="2" s="1"/>
  <c r="N15" i="2"/>
  <c r="B14" i="3" l="1"/>
  <c r="H21" i="3"/>
  <c r="C4" i="2"/>
  <c r="N18" i="2"/>
  <c r="B21" i="3" l="1"/>
  <c r="C14" i="3"/>
  <c r="C19" i="2"/>
  <c r="D4" i="2" s="1"/>
  <c r="D19" i="2" s="1"/>
  <c r="E4" i="2" s="1"/>
  <c r="E19" i="2" s="1"/>
  <c r="F4" i="2" s="1"/>
  <c r="F19" i="2" s="1"/>
  <c r="B16" i="1" s="1"/>
  <c r="F25" i="3"/>
  <c r="C21" i="3" l="1"/>
  <c r="B25" i="3"/>
  <c r="C25" i="3" s="1"/>
  <c r="G4" i="2"/>
  <c r="G19" i="2" l="1"/>
  <c r="H4" i="2" l="1"/>
  <c r="H19" i="2" s="1"/>
  <c r="I4" i="2" s="1"/>
  <c r="I19" i="2" s="1"/>
  <c r="J4" i="2" s="1"/>
  <c r="J19" i="2" s="1"/>
  <c r="K4" i="2" s="1"/>
  <c r="K19" i="2" s="1"/>
  <c r="L4" i="2" s="1"/>
  <c r="L19" i="2" s="1"/>
  <c r="M4" i="2" s="1"/>
  <c r="M19" i="2" s="1"/>
  <c r="N19" i="2" l="1"/>
</calcChain>
</file>

<file path=xl/sharedStrings.xml><?xml version="1.0" encoding="utf-8"?>
<sst xmlns="http://schemas.openxmlformats.org/spreadsheetml/2006/main" count="262" uniqueCount="51">
  <si>
    <t>Kassa</t>
  </si>
  <si>
    <t>Ohjeet</t>
  </si>
  <si>
    <t>Toteutunut</t>
  </si>
  <si>
    <t>%</t>
  </si>
  <si>
    <t>Ennuste</t>
  </si>
  <si>
    <t>Budjetti</t>
  </si>
  <si>
    <t>LIIKEVOITTO / -TAPPIO</t>
  </si>
  <si>
    <t>Rahoitustuotot ja -kulut</t>
  </si>
  <si>
    <t>Rahoitustuotot ja -kulut yht.</t>
  </si>
  <si>
    <t>VOITTO/TAPPIO ENNEN VEROJA</t>
  </si>
  <si>
    <t>Tilikauden tulos</t>
  </si>
  <si>
    <t>Yhteensä</t>
  </si>
  <si>
    <t>Kassa kauden alussa</t>
  </si>
  <si>
    <t>Toiminnan kassaan maksut</t>
  </si>
  <si>
    <t>Toim. kassaan maksut yht.</t>
  </si>
  <si>
    <t>Toiminnan kassasta maksut</t>
  </si>
  <si>
    <t>Verot</t>
  </si>
  <si>
    <t>Muut menot</t>
  </si>
  <si>
    <t>Toim. kassastamaksut yht.</t>
  </si>
  <si>
    <t>Kassavarojen muutos</t>
  </si>
  <si>
    <t>Kassa kauden lopussa</t>
  </si>
  <si>
    <t>tammikuu</t>
  </si>
  <si>
    <t>helmikuu</t>
  </si>
  <si>
    <t>maaliskuu</t>
  </si>
  <si>
    <t>toukokuu</t>
  </si>
  <si>
    <t>huhtikuu</t>
  </si>
  <si>
    <t>kesäkuu</t>
  </si>
  <si>
    <t>heinäkuu</t>
  </si>
  <si>
    <t>elokuu</t>
  </si>
  <si>
    <t>syyskuu</t>
  </si>
  <si>
    <t>lokakuu</t>
  </si>
  <si>
    <t>marraskuu</t>
  </si>
  <si>
    <t>joulukuu</t>
  </si>
  <si>
    <t>Kisakustannukset</t>
  </si>
  <si>
    <t>Välineet</t>
  </si>
  <si>
    <t>Tulot</t>
  </si>
  <si>
    <t>Menot</t>
  </si>
  <si>
    <t>syy</t>
  </si>
  <si>
    <t>summa</t>
  </si>
  <si>
    <t>Matkat ja majoitukset</t>
  </si>
  <si>
    <t>Tulosbudjetti 1-12/2020</t>
  </si>
  <si>
    <t>Tänään on:</t>
  </si>
  <si>
    <t>Kassabudjetti 2019</t>
  </si>
  <si>
    <t>mararskuu</t>
  </si>
  <si>
    <t>Menot yhteensä</t>
  </si>
  <si>
    <t>Rahoitus tuotot</t>
  </si>
  <si>
    <t>Rahoitut kulut</t>
  </si>
  <si>
    <t>Tuloista</t>
  </si>
  <si>
    <t>Verottajalle kulut</t>
  </si>
  <si>
    <t>Budjettilaskuri</t>
  </si>
  <si>
    <t>Vasemmalla nähdään kassan tämänhetkinen tilanne. Alta nähdään myös tulonhankkimismenot, jotka voidaan ilmoittaa Verohallinnolle vähennyksissä.
Laskuriin lisätään tulot sekä kulut, niille kohdistuviin kenttiin. Vasemmalle puolelle tulevat tulot ja sitten kulut omiin sarakkeisiin. Syy-sarakkeeseen saadaan lyhyt selitys. Esimerkiksi Lennot voidaan lisätä syyksi ja summaan paljonko ne ovat maksaneet.
Tulosbudjettiin lisätään edellisvuoden toteutuneet kulut. Taulukko laskee automaattisesti toteutuneet luvut kuluvalta vuodelta. Mikäli urheilijalla on rahoituskuluja lainojen muodossa tai tuloja esimerkiksi osakkeiden omistuksesta tulevista osingoista, tulee nämä lisätä toteuneiden pohjalle. Lisäksi jo maksetut verot voidaan lisätä toteutuneen pohjalle.
Näiden pohjalta käyttäjä voi budjetoida loppuvuoden menot ja arvioida tulevan vuoden budjetin.
Kassabudjettiin tulee lisätä ainoastaan alussa oleva kassassa oleva rahamäärä. Muuten taulukko päivittyy automaattisesti käyttäjän Laskuriin lisäämien tulojen ja kulujen myötä, josta kuluvan vuoden kassan tilannetta voidaan ylläpitää ja arvioida tulevia kuluja.
Lukuja voidaan lisätä laatikollisiin soluihin. Kaikki luvut voidaan asettaa positiivisena.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</si>
</sst>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 %"/>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48"/>
      <color theme="1"/>
      <name val="Calibri"/>
      <family val="2"/>
      <scheme val="minor"/>
    </font>
    <font>
      <sz val="26"/>
      <color theme="1"/>
      <name val="Calibri"/>
      <family val="2"/>
      <scheme val="minor"/>
    </font>
    <font>
      <sz val="11"/>
      <color theme="0"/>
      <name val="Calibri"/>
      <family val="2"/>
      <scheme val="minor"/>
    </font>
    <font>
      <sz val="22"/>
      <color theme="1"/>
      <name val="Calibri"/>
      <family val="2"/>
      <scheme val="minor"/>
    </font>
    <font>
      <b/>
      <sz val="20"/>
      <color theme="1"/>
      <name val="Calibri"/>
      <family val="2"/>
      <scheme val="minor"/>
    </font>
    <font>
      <sz val="2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theme="3"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ck">
        <color indexed="64"/>
      </left>
      <right/>
      <top/>
      <bottom/>
      <diagonal/>
    </border>
    <border>
      <left style="thick">
        <color indexed="64"/>
      </left>
      <right/>
      <top/>
      <bottom style="thin">
        <color indexed="64"/>
      </bottom>
      <diagonal/>
    </border>
    <border>
      <left/>
      <right style="thick">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14">
    <xf numFmtId="0" fontId="0" fillId="0" borderId="0" xfId="0"/>
    <xf numFmtId="0" fontId="2" fillId="0" borderId="0" xfId="0" applyFont="1"/>
    <xf numFmtId="0" fontId="0" fillId="0" borderId="5" xfId="0" applyBorder="1"/>
    <xf numFmtId="0" fontId="2" fillId="0" borderId="7" xfId="0" applyFont="1" applyBorder="1" applyAlignment="1">
      <alignment horizontal="center"/>
    </xf>
    <xf numFmtId="4" fontId="2" fillId="0" borderId="8" xfId="0" applyNumberFormat="1" applyFont="1" applyBorder="1" applyAlignment="1">
      <alignment horizontal="center"/>
    </xf>
    <xf numFmtId="4" fontId="0" fillId="0" borderId="0" xfId="0" applyNumberFormat="1"/>
    <xf numFmtId="0" fontId="2" fillId="0" borderId="12" xfId="0" applyFont="1" applyBorder="1" applyAlignment="1">
      <alignment horizontal="center"/>
    </xf>
    <xf numFmtId="0" fontId="0" fillId="0" borderId="11" xfId="0" applyBorder="1"/>
    <xf numFmtId="0" fontId="2" fillId="0" borderId="0" xfId="0" applyFont="1" applyBorder="1"/>
    <xf numFmtId="0" fontId="2" fillId="0" borderId="11" xfId="0" applyFont="1" applyBorder="1"/>
    <xf numFmtId="0" fontId="0" fillId="2" borderId="3" xfId="0" applyFill="1" applyBorder="1" applyAlignment="1">
      <alignment horizontal="center" vertical="center"/>
    </xf>
    <xf numFmtId="0" fontId="2" fillId="2" borderId="4" xfId="0" applyFont="1" applyFill="1" applyBorder="1" applyAlignment="1">
      <alignment horizontal="center" vertical="center"/>
    </xf>
    <xf numFmtId="0" fontId="0" fillId="2" borderId="5" xfId="0" applyFill="1" applyBorder="1"/>
    <xf numFmtId="0" fontId="0" fillId="2" borderId="0" xfId="0" applyFill="1" applyBorder="1" applyAlignment="1">
      <alignment horizontal="center"/>
    </xf>
    <xf numFmtId="0" fontId="0" fillId="2" borderId="6" xfId="0" applyFill="1" applyBorder="1" applyAlignment="1">
      <alignment horizontal="center"/>
    </xf>
    <xf numFmtId="0" fontId="2" fillId="2" borderId="5" xfId="0" applyFont="1" applyFill="1" applyBorder="1"/>
    <xf numFmtId="3" fontId="0" fillId="2" borderId="0" xfId="0" applyNumberFormat="1" applyFill="1" applyBorder="1"/>
    <xf numFmtId="3" fontId="0" fillId="2" borderId="6" xfId="0" applyNumberFormat="1" applyFill="1" applyBorder="1"/>
    <xf numFmtId="0" fontId="0" fillId="2" borderId="5" xfId="0" applyFill="1" applyBorder="1" applyAlignment="1">
      <alignment horizontal="left" indent="1"/>
    </xf>
    <xf numFmtId="3" fontId="0" fillId="2" borderId="6" xfId="0" applyNumberFormat="1" applyFont="1" applyFill="1" applyBorder="1"/>
    <xf numFmtId="0" fontId="2" fillId="2" borderId="5" xfId="0" applyFont="1" applyFill="1" applyBorder="1" applyAlignment="1">
      <alignment horizontal="left"/>
    </xf>
    <xf numFmtId="165" fontId="0" fillId="2" borderId="0" xfId="1" applyNumberFormat="1" applyFont="1" applyFill="1" applyBorder="1"/>
    <xf numFmtId="165" fontId="0" fillId="2" borderId="6" xfId="1" applyNumberFormat="1" applyFont="1" applyFill="1" applyBorder="1"/>
    <xf numFmtId="3" fontId="0" fillId="2" borderId="0" xfId="0" applyNumberFormat="1" applyFill="1" applyBorder="1" applyProtection="1"/>
    <xf numFmtId="0" fontId="0" fillId="2" borderId="0" xfId="0" applyFill="1" applyBorder="1"/>
    <xf numFmtId="0" fontId="0" fillId="2" borderId="6" xfId="0" applyFill="1" applyBorder="1"/>
    <xf numFmtId="0" fontId="2" fillId="2" borderId="7" xfId="0" applyFont="1" applyFill="1" applyBorder="1"/>
    <xf numFmtId="165" fontId="0" fillId="2" borderId="8" xfId="1" applyNumberFormat="1" applyFont="1" applyFill="1" applyBorder="1"/>
    <xf numFmtId="165" fontId="0" fillId="2" borderId="9" xfId="1" applyNumberFormat="1" applyFont="1" applyFill="1" applyBorder="1"/>
    <xf numFmtId="0" fontId="0" fillId="2" borderId="2" xfId="0" applyFill="1" applyBorder="1"/>
    <xf numFmtId="0" fontId="5" fillId="2" borderId="3" xfId="0" applyFont="1" applyFill="1" applyBorder="1" applyAlignment="1">
      <alignment horizontal="center"/>
    </xf>
    <xf numFmtId="0" fontId="0" fillId="2" borderId="4" xfId="0" applyFill="1" applyBorder="1"/>
    <xf numFmtId="0" fontId="2" fillId="2" borderId="5" xfId="0" applyFont="1" applyFill="1" applyBorder="1" applyAlignment="1">
      <alignment wrapText="1"/>
    </xf>
    <xf numFmtId="14" fontId="2" fillId="2" borderId="0" xfId="0" quotePrefix="1" applyNumberFormat="1" applyFont="1" applyFill="1" applyBorder="1" applyAlignment="1">
      <alignment horizontal="center"/>
    </xf>
    <xf numFmtId="0" fontId="2" fillId="2" borderId="0" xfId="0" quotePrefix="1" applyFont="1" applyFill="1" applyBorder="1" applyAlignment="1">
      <alignment horizontal="center"/>
    </xf>
    <xf numFmtId="0" fontId="2" fillId="2" borderId="6" xfId="0" quotePrefix="1" applyFont="1" applyFill="1" applyBorder="1"/>
    <xf numFmtId="4" fontId="0" fillId="2" borderId="1" xfId="0" applyNumberFormat="1" applyFill="1" applyBorder="1" applyProtection="1">
      <protection locked="0"/>
    </xf>
    <xf numFmtId="4" fontId="0" fillId="2" borderId="0" xfId="0" applyNumberFormat="1" applyFill="1" applyBorder="1"/>
    <xf numFmtId="4" fontId="0" fillId="2" borderId="6" xfId="0" applyNumberFormat="1" applyFill="1" applyBorder="1"/>
    <xf numFmtId="4" fontId="0" fillId="2" borderId="0" xfId="0" applyNumberFormat="1" applyFont="1" applyFill="1" applyBorder="1"/>
    <xf numFmtId="4" fontId="2" fillId="2" borderId="0" xfId="0" applyNumberFormat="1" applyFont="1" applyFill="1" applyBorder="1"/>
    <xf numFmtId="4" fontId="2" fillId="2" borderId="6" xfId="0" applyNumberFormat="1" applyFont="1" applyFill="1" applyBorder="1"/>
    <xf numFmtId="4" fontId="2" fillId="2" borderId="8" xfId="0" applyNumberFormat="1" applyFont="1" applyFill="1" applyBorder="1"/>
    <xf numFmtId="4" fontId="2" fillId="2" borderId="9" xfId="0" applyNumberFormat="1" applyFont="1" applyFill="1" applyBorder="1"/>
    <xf numFmtId="0" fontId="3" fillId="3" borderId="0" xfId="0" applyFont="1" applyFill="1" applyBorder="1" applyAlignment="1">
      <alignment vertical="center"/>
    </xf>
    <xf numFmtId="0" fontId="0" fillId="3" borderId="0" xfId="0" applyFill="1"/>
    <xf numFmtId="0" fontId="0" fillId="3" borderId="0" xfId="0" applyFill="1" applyBorder="1"/>
    <xf numFmtId="0" fontId="0" fillId="3" borderId="0" xfId="0" applyFill="1" applyBorder="1" applyAlignment="1">
      <alignment vertical="top" wrapText="1"/>
    </xf>
    <xf numFmtId="0" fontId="2" fillId="2" borderId="2" xfId="0" applyFont="1" applyFill="1" applyBorder="1" applyAlignment="1">
      <alignment wrapText="1"/>
    </xf>
    <xf numFmtId="0" fontId="2" fillId="2" borderId="0" xfId="0" applyFont="1" applyFill="1" applyBorder="1" applyAlignment="1">
      <alignment horizontal="center"/>
    </xf>
    <xf numFmtId="0" fontId="2" fillId="2" borderId="6" xfId="0" applyFont="1" applyFill="1" applyBorder="1" applyAlignment="1">
      <alignment horizontal="center"/>
    </xf>
    <xf numFmtId="0" fontId="0" fillId="2" borderId="3" xfId="0" applyFill="1" applyBorder="1" applyAlignment="1">
      <alignment horizontal="center" vertical="center"/>
    </xf>
    <xf numFmtId="0" fontId="8" fillId="0" borderId="11" xfId="0" applyFont="1" applyBorder="1"/>
    <xf numFmtId="0" fontId="8" fillId="0" borderId="0" xfId="0" applyFont="1"/>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164" fontId="0" fillId="2" borderId="5" xfId="0" applyNumberFormat="1" applyFill="1" applyBorder="1" applyAlignment="1">
      <alignment horizontal="center" vertical="center"/>
    </xf>
    <xf numFmtId="164" fontId="0" fillId="2" borderId="0" xfId="0" applyNumberFormat="1" applyFill="1" applyBorder="1" applyAlignment="1">
      <alignment horizontal="center" vertical="center"/>
    </xf>
    <xf numFmtId="164" fontId="0" fillId="2" borderId="6" xfId="0" applyNumberFormat="1" applyFill="1" applyBorder="1" applyAlignment="1">
      <alignment horizontal="center" vertical="center"/>
    </xf>
    <xf numFmtId="164" fontId="0" fillId="2" borderId="7" xfId="0" applyNumberFormat="1" applyFill="1" applyBorder="1" applyAlignment="1">
      <alignment horizontal="center" vertical="center"/>
    </xf>
    <xf numFmtId="164" fontId="0" fillId="2" borderId="8" xfId="0" applyNumberFormat="1" applyFill="1" applyBorder="1" applyAlignment="1">
      <alignment horizontal="center" vertical="center"/>
    </xf>
    <xf numFmtId="164" fontId="0" fillId="2" borderId="9" xfId="0" applyNumberFormat="1" applyFill="1" applyBorder="1" applyAlignment="1">
      <alignment horizontal="center" vertical="center"/>
    </xf>
    <xf numFmtId="0" fontId="4" fillId="4" borderId="5"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9" xfId="0" applyFont="1" applyFill="1" applyBorder="1" applyAlignment="1">
      <alignment horizontal="center" vertical="center"/>
    </xf>
    <xf numFmtId="0" fontId="3" fillId="4" borderId="0" xfId="0" applyFont="1" applyFill="1" applyBorder="1" applyAlignment="1">
      <alignment horizontal="center" vertical="center"/>
    </xf>
    <xf numFmtId="0" fontId="3" fillId="4" borderId="20"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22" xfId="0" applyFont="1" applyFill="1" applyBorder="1" applyAlignment="1">
      <alignment horizontal="center" vertical="center"/>
    </xf>
    <xf numFmtId="0" fontId="3" fillId="4" borderId="23" xfId="0" applyFon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14" fontId="0" fillId="2" borderId="3" xfId="0" applyNumberFormat="1" applyFill="1" applyBorder="1" applyAlignment="1">
      <alignment horizontal="center" vertical="center"/>
    </xf>
    <xf numFmtId="0" fontId="0" fillId="2" borderId="4" xfId="0"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left" vertical="top"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0" fillId="2" borderId="5" xfId="0" applyFill="1" applyBorder="1" applyAlignment="1">
      <alignment horizontal="left" vertical="top" wrapText="1"/>
    </xf>
    <xf numFmtId="0" fontId="0" fillId="2" borderId="0" xfId="0" applyFill="1" applyBorder="1" applyAlignment="1">
      <alignment horizontal="left" vertical="top"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2" fillId="0" borderId="5" xfId="0" applyFont="1" applyBorder="1" applyAlignment="1">
      <alignment horizontal="center"/>
    </xf>
    <xf numFmtId="0" fontId="2" fillId="0" borderId="0" xfId="0" applyFont="1" applyBorder="1" applyAlignment="1">
      <alignment horizontal="center"/>
    </xf>
    <xf numFmtId="0" fontId="2" fillId="0" borderId="13" xfId="0" applyFont="1" applyBorder="1" applyAlignment="1">
      <alignment horizontal="center"/>
    </xf>
    <xf numFmtId="0" fontId="2" fillId="0" borderId="11" xfId="0" applyFont="1" applyBorder="1" applyAlignment="1">
      <alignment horizontal="center"/>
    </xf>
    <xf numFmtId="0" fontId="2" fillId="0" borderId="6" xfId="0" applyFont="1" applyBorder="1" applyAlignment="1">
      <alignment horizontal="center"/>
    </xf>
    <xf numFmtId="0" fontId="2" fillId="0" borderId="0" xfId="0" applyFont="1" applyAlignment="1">
      <alignment horizontal="center"/>
    </xf>
    <xf numFmtId="0" fontId="7" fillId="5" borderId="0" xfId="0" applyFont="1" applyFill="1" applyAlignment="1">
      <alignment horizontal="center"/>
    </xf>
    <xf numFmtId="0" fontId="7" fillId="5" borderId="11" xfId="0" applyFont="1" applyFill="1" applyBorder="1" applyAlignment="1">
      <alignment horizontal="center"/>
    </xf>
    <xf numFmtId="0" fontId="7" fillId="5" borderId="0" xfId="0" applyFont="1" applyFill="1" applyBorder="1" applyAlignment="1">
      <alignment horizontal="center"/>
    </xf>
    <xf numFmtId="0" fontId="7" fillId="5" borderId="13" xfId="0" applyFont="1" applyFill="1" applyBorder="1" applyAlignment="1">
      <alignment horizontal="center"/>
    </xf>
    <xf numFmtId="4" fontId="0" fillId="2" borderId="0" xfId="0" applyNumberFormat="1" applyFill="1" applyBorder="1" applyProtection="1"/>
    <xf numFmtId="4" fontId="0" fillId="2" borderId="14" xfId="0" applyNumberFormat="1" applyFill="1" applyBorder="1" applyProtection="1">
      <protection locked="0"/>
    </xf>
    <xf numFmtId="4" fontId="0" fillId="2" borderId="10" xfId="0" applyNumberFormat="1" applyFill="1" applyBorder="1" applyProtection="1">
      <protection locked="0"/>
    </xf>
    <xf numFmtId="4" fontId="0" fillId="2" borderId="15" xfId="0" applyNumberFormat="1" applyFill="1" applyBorder="1" applyProtection="1">
      <protection locked="0"/>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1"/>
  <sheetViews>
    <sheetView tabSelected="1" workbookViewId="0">
      <selection activeCell="I16" sqref="I16"/>
    </sheetView>
  </sheetViews>
  <sheetFormatPr defaultRowHeight="15" x14ac:dyDescent="0.25"/>
  <cols>
    <col min="1" max="16384" width="9.140625" style="45"/>
  </cols>
  <sheetData>
    <row r="1" spans="1:29" ht="15" customHeight="1" x14ac:dyDescent="0.25">
      <c r="A1" s="75" t="s">
        <v>49</v>
      </c>
      <c r="B1" s="76"/>
      <c r="C1" s="76"/>
      <c r="D1" s="76"/>
      <c r="E1" s="76"/>
      <c r="F1" s="76"/>
      <c r="G1" s="76"/>
      <c r="H1" s="76"/>
      <c r="I1" s="76"/>
      <c r="J1" s="76"/>
      <c r="K1" s="76"/>
      <c r="L1" s="76"/>
      <c r="M1" s="76"/>
      <c r="N1" s="76"/>
      <c r="O1" s="76"/>
      <c r="P1" s="76"/>
      <c r="Q1" s="76"/>
      <c r="R1" s="76"/>
      <c r="S1" s="76"/>
      <c r="T1" s="76"/>
      <c r="U1" s="76"/>
      <c r="V1" s="77"/>
      <c r="W1" s="44"/>
      <c r="X1" s="44"/>
      <c r="Y1" s="44"/>
      <c r="Z1" s="44"/>
      <c r="AA1" s="44"/>
      <c r="AB1" s="44"/>
      <c r="AC1" s="44"/>
    </row>
    <row r="2" spans="1:29" ht="15" customHeight="1" x14ac:dyDescent="0.25">
      <c r="A2" s="78"/>
      <c r="B2" s="79"/>
      <c r="C2" s="79"/>
      <c r="D2" s="79"/>
      <c r="E2" s="79"/>
      <c r="F2" s="79"/>
      <c r="G2" s="79"/>
      <c r="H2" s="79"/>
      <c r="I2" s="79"/>
      <c r="J2" s="79"/>
      <c r="K2" s="79"/>
      <c r="L2" s="79"/>
      <c r="M2" s="79"/>
      <c r="N2" s="79"/>
      <c r="O2" s="79"/>
      <c r="P2" s="79"/>
      <c r="Q2" s="79"/>
      <c r="R2" s="79"/>
      <c r="S2" s="79"/>
      <c r="T2" s="79"/>
      <c r="U2" s="79"/>
      <c r="V2" s="80"/>
      <c r="W2" s="44"/>
      <c r="X2" s="44"/>
      <c r="Y2" s="44"/>
      <c r="Z2" s="44"/>
      <c r="AA2" s="44"/>
      <c r="AB2" s="44"/>
      <c r="AC2" s="44"/>
    </row>
    <row r="3" spans="1:29" ht="15" customHeight="1" x14ac:dyDescent="0.25">
      <c r="A3" s="78"/>
      <c r="B3" s="79"/>
      <c r="C3" s="79"/>
      <c r="D3" s="79"/>
      <c r="E3" s="79"/>
      <c r="F3" s="79"/>
      <c r="G3" s="79"/>
      <c r="H3" s="79"/>
      <c r="I3" s="79"/>
      <c r="J3" s="79"/>
      <c r="K3" s="79"/>
      <c r="L3" s="79"/>
      <c r="M3" s="79"/>
      <c r="N3" s="79"/>
      <c r="O3" s="79"/>
      <c r="P3" s="79"/>
      <c r="Q3" s="79"/>
      <c r="R3" s="79"/>
      <c r="S3" s="79"/>
      <c r="T3" s="79"/>
      <c r="U3" s="79"/>
      <c r="V3" s="80"/>
      <c r="W3" s="44"/>
      <c r="X3" s="44"/>
      <c r="Y3" s="44"/>
      <c r="Z3" s="44"/>
      <c r="AA3" s="44"/>
      <c r="AB3" s="44"/>
      <c r="AC3" s="44"/>
    </row>
    <row r="4" spans="1:29" ht="15" customHeight="1" x14ac:dyDescent="0.25">
      <c r="A4" s="78"/>
      <c r="B4" s="79"/>
      <c r="C4" s="79"/>
      <c r="D4" s="79"/>
      <c r="E4" s="79"/>
      <c r="F4" s="79"/>
      <c r="G4" s="79"/>
      <c r="H4" s="79"/>
      <c r="I4" s="79"/>
      <c r="J4" s="79"/>
      <c r="K4" s="79"/>
      <c r="L4" s="79"/>
      <c r="M4" s="79"/>
      <c r="N4" s="79"/>
      <c r="O4" s="79"/>
      <c r="P4" s="79"/>
      <c r="Q4" s="79"/>
      <c r="R4" s="79"/>
      <c r="S4" s="79"/>
      <c r="T4" s="79"/>
      <c r="U4" s="79"/>
      <c r="V4" s="80"/>
      <c r="W4" s="44"/>
      <c r="X4" s="44"/>
      <c r="Y4" s="44"/>
      <c r="Z4" s="44"/>
      <c r="AA4" s="44"/>
      <c r="AB4" s="44"/>
      <c r="AC4" s="44"/>
    </row>
    <row r="5" spans="1:29" ht="15" customHeight="1" x14ac:dyDescent="0.25">
      <c r="A5" s="78"/>
      <c r="B5" s="79"/>
      <c r="C5" s="79"/>
      <c r="D5" s="79"/>
      <c r="E5" s="79"/>
      <c r="F5" s="79"/>
      <c r="G5" s="79"/>
      <c r="H5" s="79"/>
      <c r="I5" s="79"/>
      <c r="J5" s="79"/>
      <c r="K5" s="79"/>
      <c r="L5" s="79"/>
      <c r="M5" s="79"/>
      <c r="N5" s="79"/>
      <c r="O5" s="79"/>
      <c r="P5" s="79"/>
      <c r="Q5" s="79"/>
      <c r="R5" s="79"/>
      <c r="S5" s="79"/>
      <c r="T5" s="79"/>
      <c r="U5" s="79"/>
      <c r="V5" s="80"/>
      <c r="W5" s="44"/>
      <c r="X5" s="44"/>
      <c r="Y5" s="44"/>
      <c r="Z5" s="44"/>
      <c r="AA5" s="44"/>
      <c r="AB5" s="44"/>
      <c r="AC5" s="44"/>
    </row>
    <row r="6" spans="1:29" ht="15" customHeight="1" x14ac:dyDescent="0.25">
      <c r="A6" s="78"/>
      <c r="B6" s="79"/>
      <c r="C6" s="79"/>
      <c r="D6" s="79"/>
      <c r="E6" s="79"/>
      <c r="F6" s="79"/>
      <c r="G6" s="79"/>
      <c r="H6" s="79"/>
      <c r="I6" s="79"/>
      <c r="J6" s="79"/>
      <c r="K6" s="79"/>
      <c r="L6" s="79"/>
      <c r="M6" s="79"/>
      <c r="N6" s="79"/>
      <c r="O6" s="79"/>
      <c r="P6" s="79"/>
      <c r="Q6" s="79"/>
      <c r="R6" s="79"/>
      <c r="S6" s="79"/>
      <c r="T6" s="79"/>
      <c r="U6" s="79"/>
      <c r="V6" s="80"/>
      <c r="W6" s="44"/>
      <c r="X6" s="44"/>
      <c r="Y6" s="44"/>
      <c r="Z6" s="44"/>
      <c r="AA6" s="44"/>
      <c r="AB6" s="44"/>
      <c r="AC6" s="44"/>
    </row>
    <row r="7" spans="1:29" ht="15" customHeight="1" x14ac:dyDescent="0.25">
      <c r="A7" s="78"/>
      <c r="B7" s="79"/>
      <c r="C7" s="79"/>
      <c r="D7" s="79"/>
      <c r="E7" s="79"/>
      <c r="F7" s="79"/>
      <c r="G7" s="79"/>
      <c r="H7" s="79"/>
      <c r="I7" s="79"/>
      <c r="J7" s="79"/>
      <c r="K7" s="79"/>
      <c r="L7" s="79"/>
      <c r="M7" s="79"/>
      <c r="N7" s="79"/>
      <c r="O7" s="79"/>
      <c r="P7" s="79"/>
      <c r="Q7" s="79"/>
      <c r="R7" s="79"/>
      <c r="S7" s="79"/>
      <c r="T7" s="79"/>
      <c r="U7" s="79"/>
      <c r="V7" s="80"/>
      <c r="W7" s="44"/>
      <c r="X7" s="44"/>
      <c r="Y7" s="44"/>
      <c r="Z7" s="44"/>
      <c r="AA7" s="44"/>
      <c r="AB7" s="44"/>
      <c r="AC7" s="44"/>
    </row>
    <row r="8" spans="1:29" ht="15" customHeight="1" x14ac:dyDescent="0.25">
      <c r="A8" s="78"/>
      <c r="B8" s="79"/>
      <c r="C8" s="79"/>
      <c r="D8" s="79"/>
      <c r="E8" s="79"/>
      <c r="F8" s="79"/>
      <c r="G8" s="79"/>
      <c r="H8" s="79"/>
      <c r="I8" s="79"/>
      <c r="J8" s="79"/>
      <c r="K8" s="79"/>
      <c r="L8" s="79"/>
      <c r="M8" s="79"/>
      <c r="N8" s="79"/>
      <c r="O8" s="79"/>
      <c r="P8" s="79"/>
      <c r="Q8" s="79"/>
      <c r="R8" s="79"/>
      <c r="S8" s="79"/>
      <c r="T8" s="79"/>
      <c r="U8" s="79"/>
      <c r="V8" s="80"/>
      <c r="W8" s="44"/>
      <c r="X8" s="44"/>
      <c r="Y8" s="44"/>
      <c r="Z8" s="44"/>
      <c r="AA8" s="44"/>
      <c r="AB8" s="44"/>
      <c r="AC8" s="44"/>
    </row>
    <row r="9" spans="1:29" ht="15" customHeight="1" thickBot="1" x14ac:dyDescent="0.3">
      <c r="A9" s="81"/>
      <c r="B9" s="82"/>
      <c r="C9" s="82"/>
      <c r="D9" s="82"/>
      <c r="E9" s="82"/>
      <c r="F9" s="82"/>
      <c r="G9" s="82"/>
      <c r="H9" s="82"/>
      <c r="I9" s="82"/>
      <c r="J9" s="82"/>
      <c r="K9" s="82"/>
      <c r="L9" s="82"/>
      <c r="M9" s="82"/>
      <c r="N9" s="82"/>
      <c r="O9" s="82"/>
      <c r="P9" s="82"/>
      <c r="Q9" s="82"/>
      <c r="R9" s="82"/>
      <c r="S9" s="82"/>
      <c r="T9" s="82"/>
      <c r="U9" s="82"/>
      <c r="V9" s="83"/>
      <c r="W9" s="44"/>
      <c r="X9" s="44"/>
      <c r="Y9" s="44"/>
      <c r="Z9" s="44"/>
      <c r="AA9" s="44"/>
      <c r="AB9" s="44"/>
      <c r="AC9" s="44"/>
    </row>
    <row r="10" spans="1:29" ht="15" customHeight="1" x14ac:dyDescent="0.25">
      <c r="A10" s="69" t="s">
        <v>0</v>
      </c>
      <c r="B10" s="70"/>
      <c r="C10" s="70"/>
      <c r="D10" s="70"/>
      <c r="E10" s="71"/>
      <c r="K10" s="69" t="s">
        <v>1</v>
      </c>
      <c r="L10" s="70"/>
      <c r="M10" s="70"/>
      <c r="N10" s="70"/>
      <c r="O10" s="70"/>
      <c r="P10" s="70"/>
      <c r="Q10" s="70"/>
      <c r="R10" s="70"/>
      <c r="S10" s="70"/>
      <c r="T10" s="70"/>
      <c r="U10" s="70"/>
      <c r="V10" s="71"/>
      <c r="W10" s="46"/>
      <c r="X10" s="46"/>
      <c r="Y10" s="46"/>
      <c r="Z10" s="46"/>
      <c r="AA10" s="46"/>
      <c r="AB10" s="46"/>
      <c r="AC10" s="46"/>
    </row>
    <row r="11" spans="1:29" ht="15" customHeight="1" x14ac:dyDescent="0.25">
      <c r="A11" s="69"/>
      <c r="B11" s="70"/>
      <c r="C11" s="70"/>
      <c r="D11" s="70"/>
      <c r="E11" s="71"/>
      <c r="K11" s="69"/>
      <c r="L11" s="70"/>
      <c r="M11" s="70"/>
      <c r="N11" s="70"/>
      <c r="O11" s="70"/>
      <c r="P11" s="70"/>
      <c r="Q11" s="70"/>
      <c r="R11" s="70"/>
      <c r="S11" s="70"/>
      <c r="T11" s="70"/>
      <c r="U11" s="70"/>
      <c r="V11" s="71"/>
      <c r="W11" s="46"/>
      <c r="X11" s="46"/>
      <c r="Y11" s="46"/>
      <c r="Z11" s="46"/>
      <c r="AA11" s="46"/>
      <c r="AB11" s="46"/>
      <c r="AC11" s="46"/>
    </row>
    <row r="12" spans="1:29" ht="15" customHeight="1" x14ac:dyDescent="0.25">
      <c r="A12" s="69"/>
      <c r="B12" s="70"/>
      <c r="C12" s="70"/>
      <c r="D12" s="70"/>
      <c r="E12" s="71"/>
      <c r="K12" s="69"/>
      <c r="L12" s="70"/>
      <c r="M12" s="70"/>
      <c r="N12" s="70"/>
      <c r="O12" s="70"/>
      <c r="P12" s="70"/>
      <c r="Q12" s="70"/>
      <c r="R12" s="70"/>
      <c r="S12" s="70"/>
      <c r="T12" s="70"/>
      <c r="U12" s="70"/>
      <c r="V12" s="71"/>
    </row>
    <row r="13" spans="1:29" ht="15" customHeight="1" x14ac:dyDescent="0.25">
      <c r="A13" s="72"/>
      <c r="B13" s="73"/>
      <c r="C13" s="73"/>
      <c r="D13" s="73"/>
      <c r="E13" s="74"/>
      <c r="K13" s="72"/>
      <c r="L13" s="73"/>
      <c r="M13" s="73"/>
      <c r="N13" s="73"/>
      <c r="O13" s="73"/>
      <c r="P13" s="73"/>
      <c r="Q13" s="73"/>
      <c r="R13" s="73"/>
      <c r="S13" s="73"/>
      <c r="T13" s="73"/>
      <c r="U13" s="73"/>
      <c r="V13" s="74"/>
    </row>
    <row r="14" spans="1:29" ht="15" customHeight="1" x14ac:dyDescent="0.25">
      <c r="A14" s="84" t="s">
        <v>41</v>
      </c>
      <c r="B14" s="85"/>
      <c r="C14" s="85"/>
      <c r="D14" s="88">
        <f ca="1">TODAY()</f>
        <v>43597</v>
      </c>
      <c r="E14" s="89"/>
      <c r="K14" s="91" t="s">
        <v>50</v>
      </c>
      <c r="L14" s="92"/>
      <c r="M14" s="92"/>
      <c r="N14" s="92"/>
      <c r="O14" s="92"/>
      <c r="P14" s="92"/>
      <c r="Q14" s="92"/>
      <c r="R14" s="92"/>
      <c r="S14" s="92"/>
      <c r="T14" s="92"/>
      <c r="U14" s="92"/>
      <c r="V14" s="93"/>
    </row>
    <row r="15" spans="1:29" x14ac:dyDescent="0.25">
      <c r="A15" s="86"/>
      <c r="B15" s="87"/>
      <c r="C15" s="87"/>
      <c r="D15" s="87"/>
      <c r="E15" s="90"/>
      <c r="K15" s="94"/>
      <c r="L15" s="95"/>
      <c r="M15" s="95"/>
      <c r="N15" s="95"/>
      <c r="O15" s="95"/>
      <c r="P15" s="95"/>
      <c r="Q15" s="95"/>
      <c r="R15" s="95"/>
      <c r="S15" s="95"/>
      <c r="T15" s="95"/>
      <c r="U15" s="95"/>
      <c r="V15" s="96"/>
    </row>
    <row r="16" spans="1:29" x14ac:dyDescent="0.25">
      <c r="B16" s="63">
        <f ca="1">HLOOKUP(MONTH(D14),Kassabudjetti!$B$1:$M$19,19,0)</f>
        <v>0</v>
      </c>
      <c r="C16" s="64"/>
      <c r="D16" s="65"/>
      <c r="K16" s="94"/>
      <c r="L16" s="95"/>
      <c r="M16" s="95"/>
      <c r="N16" s="95"/>
      <c r="O16" s="95"/>
      <c r="P16" s="95"/>
      <c r="Q16" s="95"/>
      <c r="R16" s="95"/>
      <c r="S16" s="95"/>
      <c r="T16" s="95"/>
      <c r="U16" s="95"/>
      <c r="V16" s="96"/>
    </row>
    <row r="17" spans="1:22" x14ac:dyDescent="0.25">
      <c r="B17" s="63"/>
      <c r="C17" s="64"/>
      <c r="D17" s="65"/>
      <c r="K17" s="94"/>
      <c r="L17" s="95"/>
      <c r="M17" s="95"/>
      <c r="N17" s="95"/>
      <c r="O17" s="95"/>
      <c r="P17" s="95"/>
      <c r="Q17" s="95"/>
      <c r="R17" s="95"/>
      <c r="S17" s="95"/>
      <c r="T17" s="95"/>
      <c r="U17" s="95"/>
      <c r="V17" s="96"/>
    </row>
    <row r="18" spans="1:22" x14ac:dyDescent="0.25">
      <c r="B18" s="66"/>
      <c r="C18" s="67"/>
      <c r="D18" s="68"/>
      <c r="K18" s="94"/>
      <c r="L18" s="95"/>
      <c r="M18" s="95"/>
      <c r="N18" s="95"/>
      <c r="O18" s="95"/>
      <c r="P18" s="95"/>
      <c r="Q18" s="95"/>
      <c r="R18" s="95"/>
      <c r="S18" s="95"/>
      <c r="T18" s="95"/>
      <c r="U18" s="95"/>
      <c r="V18" s="96"/>
    </row>
    <row r="19" spans="1:22" x14ac:dyDescent="0.25">
      <c r="K19" s="94"/>
      <c r="L19" s="95"/>
      <c r="M19" s="95"/>
      <c r="N19" s="95"/>
      <c r="O19" s="95"/>
      <c r="P19" s="95"/>
      <c r="Q19" s="95"/>
      <c r="R19" s="95"/>
      <c r="S19" s="95"/>
      <c r="T19" s="95"/>
      <c r="U19" s="95"/>
      <c r="V19" s="96"/>
    </row>
    <row r="20" spans="1:22" x14ac:dyDescent="0.25">
      <c r="A20" s="54" t="s">
        <v>48</v>
      </c>
      <c r="B20" s="55"/>
      <c r="C20" s="55"/>
      <c r="D20" s="55"/>
      <c r="E20" s="56"/>
      <c r="K20" s="94"/>
      <c r="L20" s="95"/>
      <c r="M20" s="95"/>
      <c r="N20" s="95"/>
      <c r="O20" s="95"/>
      <c r="P20" s="95"/>
      <c r="Q20" s="95"/>
      <c r="R20" s="95"/>
      <c r="S20" s="95"/>
      <c r="T20" s="95"/>
      <c r="U20" s="95"/>
      <c r="V20" s="96"/>
    </row>
    <row r="21" spans="1:22" x14ac:dyDescent="0.25">
      <c r="A21" s="57"/>
      <c r="B21" s="58"/>
      <c r="C21" s="58"/>
      <c r="D21" s="58"/>
      <c r="E21" s="59"/>
      <c r="K21" s="94"/>
      <c r="L21" s="95"/>
      <c r="M21" s="95"/>
      <c r="N21" s="95"/>
      <c r="O21" s="95"/>
      <c r="P21" s="95"/>
      <c r="Q21" s="95"/>
      <c r="R21" s="95"/>
      <c r="S21" s="95"/>
      <c r="T21" s="95"/>
      <c r="U21" s="95"/>
      <c r="V21" s="96"/>
    </row>
    <row r="22" spans="1:22" x14ac:dyDescent="0.25">
      <c r="A22" s="57"/>
      <c r="B22" s="58"/>
      <c r="C22" s="58"/>
      <c r="D22" s="58"/>
      <c r="E22" s="59"/>
      <c r="K22" s="94"/>
      <c r="L22" s="95"/>
      <c r="M22" s="95"/>
      <c r="N22" s="95"/>
      <c r="O22" s="95"/>
      <c r="P22" s="95"/>
      <c r="Q22" s="95"/>
      <c r="R22" s="95"/>
      <c r="S22" s="95"/>
      <c r="T22" s="95"/>
      <c r="U22" s="95"/>
      <c r="V22" s="96"/>
    </row>
    <row r="23" spans="1:22" x14ac:dyDescent="0.25">
      <c r="A23" s="60"/>
      <c r="B23" s="61"/>
      <c r="C23" s="61"/>
      <c r="D23" s="61"/>
      <c r="E23" s="62"/>
      <c r="K23" s="94"/>
      <c r="L23" s="95"/>
      <c r="M23" s="95"/>
      <c r="N23" s="95"/>
      <c r="O23" s="95"/>
      <c r="P23" s="95"/>
      <c r="Q23" s="95"/>
      <c r="R23" s="95"/>
      <c r="S23" s="95"/>
      <c r="T23" s="95"/>
      <c r="U23" s="95"/>
      <c r="V23" s="96"/>
    </row>
    <row r="24" spans="1:22" x14ac:dyDescent="0.25">
      <c r="B24" s="63">
        <f>Kassabudjetti!N11+Kassabudjetti!N12+Kassabudjetti!N13</f>
        <v>0</v>
      </c>
      <c r="C24" s="64"/>
      <c r="D24" s="65"/>
      <c r="K24" s="94"/>
      <c r="L24" s="95"/>
      <c r="M24" s="95"/>
      <c r="N24" s="95"/>
      <c r="O24" s="95"/>
      <c r="P24" s="95"/>
      <c r="Q24" s="95"/>
      <c r="R24" s="95"/>
      <c r="S24" s="95"/>
      <c r="T24" s="95"/>
      <c r="U24" s="95"/>
      <c r="V24" s="96"/>
    </row>
    <row r="25" spans="1:22" x14ac:dyDescent="0.25">
      <c r="B25" s="63"/>
      <c r="C25" s="64"/>
      <c r="D25" s="65"/>
      <c r="K25" s="94"/>
      <c r="L25" s="95"/>
      <c r="M25" s="95"/>
      <c r="N25" s="95"/>
      <c r="O25" s="95"/>
      <c r="P25" s="95"/>
      <c r="Q25" s="95"/>
      <c r="R25" s="95"/>
      <c r="S25" s="95"/>
      <c r="T25" s="95"/>
      <c r="U25" s="95"/>
      <c r="V25" s="96"/>
    </row>
    <row r="26" spans="1:22" x14ac:dyDescent="0.25">
      <c r="B26" s="66"/>
      <c r="C26" s="67"/>
      <c r="D26" s="68"/>
      <c r="K26" s="94"/>
      <c r="L26" s="95"/>
      <c r="M26" s="95"/>
      <c r="N26" s="95"/>
      <c r="O26" s="95"/>
      <c r="P26" s="95"/>
      <c r="Q26" s="95"/>
      <c r="R26" s="95"/>
      <c r="S26" s="95"/>
      <c r="T26" s="95"/>
      <c r="U26" s="95"/>
      <c r="V26" s="96"/>
    </row>
    <row r="27" spans="1:22" x14ac:dyDescent="0.25">
      <c r="K27" s="94"/>
      <c r="L27" s="95"/>
      <c r="M27" s="95"/>
      <c r="N27" s="95"/>
      <c r="O27" s="95"/>
      <c r="P27" s="95"/>
      <c r="Q27" s="95"/>
      <c r="R27" s="95"/>
      <c r="S27" s="95"/>
      <c r="T27" s="95"/>
      <c r="U27" s="95"/>
      <c r="V27" s="96"/>
    </row>
    <row r="28" spans="1:22" x14ac:dyDescent="0.25">
      <c r="K28" s="94"/>
      <c r="L28" s="95"/>
      <c r="M28" s="95"/>
      <c r="N28" s="95"/>
      <c r="O28" s="95"/>
      <c r="P28" s="95"/>
      <c r="Q28" s="95"/>
      <c r="R28" s="95"/>
      <c r="S28" s="95"/>
      <c r="T28" s="95"/>
      <c r="U28" s="95"/>
      <c r="V28" s="96"/>
    </row>
    <row r="29" spans="1:22" x14ac:dyDescent="0.25">
      <c r="K29" s="94"/>
      <c r="L29" s="95"/>
      <c r="M29" s="95"/>
      <c r="N29" s="95"/>
      <c r="O29" s="95"/>
      <c r="P29" s="95"/>
      <c r="Q29" s="95"/>
      <c r="R29" s="95"/>
      <c r="S29" s="95"/>
      <c r="T29" s="95"/>
      <c r="U29" s="95"/>
      <c r="V29" s="96"/>
    </row>
    <row r="30" spans="1:22" x14ac:dyDescent="0.25">
      <c r="K30" s="94"/>
      <c r="L30" s="95"/>
      <c r="M30" s="95"/>
      <c r="N30" s="95"/>
      <c r="O30" s="95"/>
      <c r="P30" s="95"/>
      <c r="Q30" s="95"/>
      <c r="R30" s="95"/>
      <c r="S30" s="95"/>
      <c r="T30" s="95"/>
      <c r="U30" s="95"/>
      <c r="V30" s="96"/>
    </row>
    <row r="31" spans="1:22" x14ac:dyDescent="0.25">
      <c r="K31" s="94"/>
      <c r="L31" s="95"/>
      <c r="M31" s="95"/>
      <c r="N31" s="95"/>
      <c r="O31" s="95"/>
      <c r="P31" s="95"/>
      <c r="Q31" s="95"/>
      <c r="R31" s="95"/>
      <c r="S31" s="95"/>
      <c r="T31" s="95"/>
      <c r="U31" s="95"/>
      <c r="V31" s="96"/>
    </row>
    <row r="32" spans="1:22" x14ac:dyDescent="0.25">
      <c r="K32" s="97"/>
      <c r="L32" s="98"/>
      <c r="M32" s="98"/>
      <c r="N32" s="98"/>
      <c r="O32" s="98"/>
      <c r="P32" s="98"/>
      <c r="Q32" s="98"/>
      <c r="R32" s="98"/>
      <c r="S32" s="98"/>
      <c r="T32" s="98"/>
      <c r="U32" s="98"/>
      <c r="V32" s="99"/>
    </row>
    <row r="33" spans="11:22" x14ac:dyDescent="0.25">
      <c r="K33" s="47"/>
      <c r="L33" s="47"/>
      <c r="M33" s="47"/>
      <c r="N33" s="47"/>
      <c r="O33" s="47"/>
      <c r="P33" s="47"/>
      <c r="Q33" s="47"/>
      <c r="R33" s="47"/>
      <c r="S33" s="47"/>
      <c r="T33" s="47"/>
      <c r="U33" s="47"/>
      <c r="V33" s="47"/>
    </row>
    <row r="34" spans="11:22" x14ac:dyDescent="0.25">
      <c r="K34" s="47"/>
      <c r="L34" s="47"/>
      <c r="M34" s="47"/>
      <c r="N34" s="47"/>
      <c r="O34" s="47"/>
      <c r="P34" s="47"/>
      <c r="Q34" s="47"/>
      <c r="R34" s="47"/>
      <c r="S34" s="47"/>
      <c r="T34" s="47"/>
      <c r="U34" s="47"/>
      <c r="V34" s="47"/>
    </row>
    <row r="35" spans="11:22" x14ac:dyDescent="0.25">
      <c r="K35" s="47"/>
      <c r="L35" s="47"/>
      <c r="M35" s="47"/>
      <c r="N35" s="47"/>
      <c r="O35" s="47"/>
      <c r="P35" s="47"/>
      <c r="Q35" s="47"/>
      <c r="R35" s="47"/>
      <c r="S35" s="47"/>
      <c r="T35" s="47"/>
      <c r="U35" s="47"/>
      <c r="V35" s="47"/>
    </row>
    <row r="36" spans="11:22" x14ac:dyDescent="0.25">
      <c r="K36" s="47"/>
      <c r="L36" s="47"/>
      <c r="M36" s="47"/>
      <c r="N36" s="47"/>
      <c r="O36" s="47"/>
      <c r="P36" s="47"/>
      <c r="Q36" s="47"/>
      <c r="R36" s="47"/>
      <c r="S36" s="47"/>
      <c r="T36" s="47"/>
      <c r="U36" s="47"/>
      <c r="V36" s="47"/>
    </row>
    <row r="37" spans="11:22" x14ac:dyDescent="0.25">
      <c r="K37" s="47"/>
      <c r="L37" s="47"/>
      <c r="M37" s="47"/>
      <c r="N37" s="47"/>
      <c r="O37" s="47"/>
      <c r="P37" s="47"/>
      <c r="Q37" s="47"/>
      <c r="R37" s="47"/>
      <c r="S37" s="47"/>
      <c r="T37" s="47"/>
      <c r="U37" s="47"/>
      <c r="V37" s="47"/>
    </row>
    <row r="38" spans="11:22" x14ac:dyDescent="0.25">
      <c r="K38" s="47"/>
      <c r="L38" s="47"/>
      <c r="M38" s="47"/>
      <c r="N38" s="47"/>
      <c r="O38" s="47"/>
      <c r="P38" s="47"/>
      <c r="Q38" s="47"/>
      <c r="R38" s="47"/>
      <c r="S38" s="47"/>
      <c r="T38" s="47"/>
      <c r="U38" s="47"/>
      <c r="V38" s="47"/>
    </row>
    <row r="39" spans="11:22" x14ac:dyDescent="0.25">
      <c r="K39" s="47"/>
      <c r="L39" s="47"/>
      <c r="M39" s="47"/>
      <c r="N39" s="47"/>
      <c r="O39" s="47"/>
      <c r="P39" s="47"/>
      <c r="Q39" s="47"/>
      <c r="R39" s="47"/>
      <c r="S39" s="47"/>
      <c r="T39" s="47"/>
      <c r="U39" s="47"/>
      <c r="V39" s="47"/>
    </row>
    <row r="40" spans="11:22" x14ac:dyDescent="0.25">
      <c r="K40" s="47"/>
      <c r="L40" s="47"/>
      <c r="M40" s="47"/>
      <c r="N40" s="47"/>
      <c r="O40" s="47"/>
      <c r="P40" s="47"/>
      <c r="Q40" s="47"/>
      <c r="R40" s="47"/>
      <c r="S40" s="47"/>
      <c r="T40" s="47"/>
      <c r="U40" s="47"/>
      <c r="V40" s="47"/>
    </row>
    <row r="41" spans="11:22" x14ac:dyDescent="0.25">
      <c r="K41" s="47"/>
      <c r="L41" s="47"/>
      <c r="M41" s="47"/>
      <c r="N41" s="47"/>
      <c r="O41" s="47"/>
      <c r="P41" s="47"/>
      <c r="Q41" s="47"/>
      <c r="R41" s="47"/>
      <c r="S41" s="47"/>
      <c r="T41" s="47"/>
      <c r="U41" s="47"/>
      <c r="V41" s="47"/>
    </row>
  </sheetData>
  <sheetProtection sheet="1" objects="1" scenarios="1" selectLockedCells="1"/>
  <mergeCells count="9">
    <mergeCell ref="A20:E23"/>
    <mergeCell ref="B24:D26"/>
    <mergeCell ref="A10:E13"/>
    <mergeCell ref="B16:D18"/>
    <mergeCell ref="A1:V9"/>
    <mergeCell ref="K10:V13"/>
    <mergeCell ref="A14:C15"/>
    <mergeCell ref="D14:E15"/>
    <mergeCell ref="K14:V3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Q4"/>
  <sheetViews>
    <sheetView zoomScaleNormal="100" workbookViewId="0">
      <pane ySplit="4" topLeftCell="A5" activePane="bottomLeft" state="frozen"/>
      <selection activeCell="DB1" sqref="DB1"/>
      <selection pane="bottomLeft" activeCell="A5" sqref="A5"/>
    </sheetView>
  </sheetViews>
  <sheetFormatPr defaultRowHeight="15" x14ac:dyDescent="0.25"/>
  <cols>
    <col min="1" max="1" width="21.42578125" style="2" customWidth="1"/>
    <col min="2" max="2" width="12.140625" style="5" customWidth="1"/>
    <col min="3" max="3" width="21.42578125" style="2" customWidth="1"/>
    <col min="4" max="4" width="12.140625" style="5" customWidth="1"/>
    <col min="5" max="5" width="21.42578125" style="2" customWidth="1"/>
    <col min="6" max="6" width="12.140625" style="5" customWidth="1"/>
    <col min="7" max="7" width="21.42578125" style="2" customWidth="1"/>
    <col min="8" max="8" width="12.140625" style="5" customWidth="1"/>
    <col min="9" max="9" width="21.42578125" style="2" customWidth="1"/>
    <col min="10" max="10" width="12.140625" style="5" customWidth="1"/>
    <col min="11" max="11" width="21.42578125" style="7" customWidth="1"/>
    <col min="12" max="12" width="12.140625" style="5" customWidth="1"/>
    <col min="13" max="13" width="21.42578125" style="2" customWidth="1"/>
    <col min="14" max="14" width="12.140625" style="5" customWidth="1"/>
    <col min="15" max="15" width="21.42578125" style="2" customWidth="1"/>
    <col min="16" max="16" width="12.140625" style="5" customWidth="1"/>
    <col min="17" max="17" width="21.42578125" style="2" customWidth="1"/>
    <col min="18" max="18" width="12.140625" style="5" customWidth="1"/>
    <col min="19" max="19" width="21.42578125" style="2" customWidth="1"/>
    <col min="20" max="20" width="12.140625" style="5" customWidth="1"/>
    <col min="21" max="21" width="21.42578125" style="7" customWidth="1"/>
    <col min="22" max="22" width="12.140625" style="5" customWidth="1"/>
    <col min="23" max="23" width="21.42578125" style="2" customWidth="1"/>
    <col min="24" max="24" width="12.140625" style="5" customWidth="1"/>
    <col min="25" max="25" width="21.42578125" style="2" customWidth="1"/>
    <col min="26" max="26" width="12.140625" style="5" customWidth="1"/>
    <col min="27" max="27" width="21.42578125" style="2" customWidth="1"/>
    <col min="28" max="28" width="12.140625" style="5" customWidth="1"/>
    <col min="29" max="29" width="21.42578125" style="2" customWidth="1"/>
    <col min="30" max="30" width="12.140625" style="5" customWidth="1"/>
    <col min="31" max="31" width="21.42578125" style="7" customWidth="1"/>
    <col min="32" max="32" width="12.140625" style="5" customWidth="1"/>
    <col min="33" max="33" width="21.42578125" style="2" customWidth="1"/>
    <col min="34" max="34" width="12.140625" style="5" customWidth="1"/>
    <col min="35" max="35" width="21.42578125" style="2" customWidth="1"/>
    <col min="36" max="36" width="12.140625" style="5" customWidth="1"/>
    <col min="37" max="37" width="21.42578125" style="2" customWidth="1"/>
    <col min="38" max="38" width="12.140625" style="5" customWidth="1"/>
    <col min="39" max="39" width="21.42578125" style="2" customWidth="1"/>
    <col min="40" max="40" width="12.140625" style="5" customWidth="1"/>
    <col min="41" max="41" width="21.42578125" style="7" customWidth="1"/>
    <col min="42" max="42" width="12.140625" style="5" customWidth="1"/>
    <col min="43" max="43" width="21.42578125" style="2" customWidth="1"/>
    <col min="44" max="44" width="12.140625" style="5" customWidth="1"/>
    <col min="45" max="45" width="21.42578125" style="2" customWidth="1"/>
    <col min="46" max="46" width="12.140625" style="5" customWidth="1"/>
    <col min="47" max="47" width="21.42578125" style="2" customWidth="1"/>
    <col min="48" max="48" width="12.140625" style="5" customWidth="1"/>
    <col min="49" max="49" width="21.42578125" style="2" customWidth="1"/>
    <col min="50" max="50" width="12.140625" style="5" customWidth="1"/>
    <col min="51" max="51" width="21.42578125" style="7" customWidth="1"/>
    <col min="52" max="52" width="12.140625" style="5" customWidth="1"/>
    <col min="53" max="53" width="21.42578125" style="2" customWidth="1"/>
    <col min="54" max="54" width="12.140625" style="5" customWidth="1"/>
    <col min="55" max="55" width="21.42578125" style="2" customWidth="1"/>
    <col min="56" max="56" width="12.140625" style="5" customWidth="1"/>
    <col min="57" max="57" width="21.42578125" style="2" customWidth="1"/>
    <col min="58" max="58" width="12.140625" style="5" customWidth="1"/>
    <col min="59" max="59" width="21.42578125" style="2" customWidth="1"/>
    <col min="60" max="60" width="12.140625" style="5" customWidth="1"/>
    <col min="61" max="61" width="21.42578125" style="7" customWidth="1"/>
    <col min="62" max="62" width="12.140625" style="5" customWidth="1"/>
    <col min="63" max="63" width="21.42578125" style="2" customWidth="1"/>
    <col min="64" max="64" width="12.140625" style="5" customWidth="1"/>
    <col min="65" max="65" width="21.42578125" style="2" customWidth="1"/>
    <col min="66" max="66" width="12.140625" style="5" customWidth="1"/>
    <col min="67" max="67" width="21.42578125" style="2" customWidth="1"/>
    <col min="68" max="68" width="12.140625" style="5" customWidth="1"/>
    <col min="69" max="69" width="21.42578125" style="2" customWidth="1"/>
    <col min="70" max="70" width="12.140625" style="5" customWidth="1"/>
    <col min="71" max="71" width="21.42578125" style="7" customWidth="1"/>
    <col min="72" max="72" width="12.140625" style="5" customWidth="1"/>
    <col min="73" max="73" width="21.42578125" style="2" customWidth="1"/>
    <col min="74" max="74" width="12.140625" style="5" customWidth="1"/>
    <col min="75" max="75" width="21.42578125" style="2" customWidth="1"/>
    <col min="76" max="76" width="12.140625" style="5" customWidth="1"/>
    <col min="77" max="77" width="21.42578125" style="2" customWidth="1"/>
    <col min="78" max="78" width="12.140625" style="5" customWidth="1"/>
    <col min="79" max="79" width="21.42578125" style="2" customWidth="1"/>
    <col min="80" max="80" width="12.140625" style="5" customWidth="1"/>
    <col min="81" max="81" width="21.42578125" style="7" customWidth="1"/>
    <col min="82" max="82" width="12.140625" style="5" customWidth="1"/>
    <col min="83" max="83" width="21.42578125" style="2" customWidth="1"/>
    <col min="84" max="84" width="12.140625" style="5" customWidth="1"/>
    <col min="85" max="85" width="21.42578125" style="2" customWidth="1"/>
    <col min="86" max="86" width="12.140625" style="5" customWidth="1"/>
    <col min="87" max="87" width="21.42578125" style="2" customWidth="1"/>
    <col min="88" max="88" width="12.140625" style="5" customWidth="1"/>
    <col min="89" max="89" width="21.42578125" style="2" customWidth="1"/>
    <col min="90" max="90" width="12.140625" style="5" customWidth="1"/>
    <col min="91" max="91" width="21.42578125" style="7" customWidth="1"/>
    <col min="92" max="92" width="12.140625" style="5" customWidth="1"/>
    <col min="93" max="93" width="21.42578125" style="2" customWidth="1"/>
    <col min="94" max="94" width="12.140625" style="5" customWidth="1"/>
    <col min="95" max="95" width="21.42578125" style="2" customWidth="1"/>
    <col min="96" max="96" width="12.140625" style="5" customWidth="1"/>
    <col min="97" max="97" width="21.42578125" style="2" customWidth="1"/>
    <col min="98" max="98" width="12.140625" style="5" customWidth="1"/>
    <col min="99" max="99" width="21.42578125" style="2" customWidth="1"/>
    <col min="100" max="100" width="12.140625" style="5" customWidth="1"/>
    <col min="101" max="101" width="21.42578125" style="7" customWidth="1"/>
    <col min="102" max="102" width="12.140625" style="5" customWidth="1"/>
    <col min="103" max="103" width="21.42578125" style="2" customWidth="1"/>
    <col min="104" max="104" width="12.140625" style="5" customWidth="1"/>
    <col min="105" max="105" width="21.42578125" style="2" customWidth="1"/>
    <col min="106" max="106" width="12.140625" style="5" customWidth="1"/>
    <col min="107" max="107" width="21.42578125" style="2" customWidth="1"/>
    <col min="108" max="108" width="12.140625" style="5" customWidth="1"/>
    <col min="109" max="109" width="21.42578125" style="2" customWidth="1"/>
    <col min="110" max="110" width="12.140625" style="5" customWidth="1"/>
    <col min="111" max="111" width="21.42578125" style="7" customWidth="1"/>
    <col min="112" max="112" width="12.140625" style="5" customWidth="1"/>
    <col min="113" max="113" width="21.42578125" style="2" customWidth="1"/>
    <col min="114" max="114" width="12.140625" style="5" customWidth="1"/>
    <col min="115" max="115" width="21.42578125" style="2" customWidth="1"/>
    <col min="116" max="116" width="12.140625" style="5" customWidth="1"/>
    <col min="117" max="117" width="21.42578125" style="2" customWidth="1"/>
    <col min="118" max="118" width="12.140625" style="5" customWidth="1"/>
    <col min="119" max="119" width="21.42578125" style="2" customWidth="1"/>
    <col min="120" max="120" width="12.140625" style="5" customWidth="1"/>
    <col min="121" max="121" width="9.140625" style="7"/>
  </cols>
  <sheetData>
    <row r="1" spans="1:121" s="53" customFormat="1" ht="26.25" x14ac:dyDescent="0.4">
      <c r="A1" s="106" t="s">
        <v>21</v>
      </c>
      <c r="B1" s="106"/>
      <c r="C1" s="106"/>
      <c r="D1" s="106"/>
      <c r="E1" s="106"/>
      <c r="F1" s="106"/>
      <c r="G1" s="106"/>
      <c r="H1" s="106"/>
      <c r="I1" s="106"/>
      <c r="J1" s="106"/>
      <c r="K1" s="107" t="s">
        <v>22</v>
      </c>
      <c r="L1" s="108"/>
      <c r="M1" s="108"/>
      <c r="N1" s="108"/>
      <c r="O1" s="108"/>
      <c r="P1" s="108"/>
      <c r="Q1" s="108"/>
      <c r="R1" s="108"/>
      <c r="S1" s="108"/>
      <c r="T1" s="109"/>
      <c r="U1" s="108" t="s">
        <v>23</v>
      </c>
      <c r="V1" s="108"/>
      <c r="W1" s="108"/>
      <c r="X1" s="108"/>
      <c r="Y1" s="108"/>
      <c r="Z1" s="108"/>
      <c r="AA1" s="108"/>
      <c r="AB1" s="108"/>
      <c r="AC1" s="108"/>
      <c r="AD1" s="108"/>
      <c r="AE1" s="107" t="s">
        <v>25</v>
      </c>
      <c r="AF1" s="108"/>
      <c r="AG1" s="108"/>
      <c r="AH1" s="108"/>
      <c r="AI1" s="108"/>
      <c r="AJ1" s="108"/>
      <c r="AK1" s="108"/>
      <c r="AL1" s="108"/>
      <c r="AM1" s="108"/>
      <c r="AN1" s="109"/>
      <c r="AO1" s="108" t="s">
        <v>24</v>
      </c>
      <c r="AP1" s="108"/>
      <c r="AQ1" s="108"/>
      <c r="AR1" s="108"/>
      <c r="AS1" s="108"/>
      <c r="AT1" s="108"/>
      <c r="AU1" s="108"/>
      <c r="AV1" s="108"/>
      <c r="AW1" s="108"/>
      <c r="AX1" s="108"/>
      <c r="AY1" s="107" t="s">
        <v>26</v>
      </c>
      <c r="AZ1" s="108"/>
      <c r="BA1" s="108"/>
      <c r="BB1" s="108"/>
      <c r="BC1" s="108"/>
      <c r="BD1" s="108"/>
      <c r="BE1" s="108"/>
      <c r="BF1" s="108"/>
      <c r="BG1" s="108"/>
      <c r="BH1" s="109"/>
      <c r="BI1" s="108" t="s">
        <v>27</v>
      </c>
      <c r="BJ1" s="108"/>
      <c r="BK1" s="108"/>
      <c r="BL1" s="108"/>
      <c r="BM1" s="108"/>
      <c r="BN1" s="108"/>
      <c r="BO1" s="108"/>
      <c r="BP1" s="108"/>
      <c r="BQ1" s="108"/>
      <c r="BR1" s="108"/>
      <c r="BS1" s="107" t="s">
        <v>28</v>
      </c>
      <c r="BT1" s="108"/>
      <c r="BU1" s="108"/>
      <c r="BV1" s="108"/>
      <c r="BW1" s="108"/>
      <c r="BX1" s="108"/>
      <c r="BY1" s="108"/>
      <c r="BZ1" s="108"/>
      <c r="CA1" s="108"/>
      <c r="CB1" s="109"/>
      <c r="CC1" s="108" t="s">
        <v>29</v>
      </c>
      <c r="CD1" s="108"/>
      <c r="CE1" s="108"/>
      <c r="CF1" s="108"/>
      <c r="CG1" s="108"/>
      <c r="CH1" s="108"/>
      <c r="CI1" s="108"/>
      <c r="CJ1" s="108"/>
      <c r="CK1" s="108"/>
      <c r="CL1" s="108"/>
      <c r="CM1" s="107" t="s">
        <v>30</v>
      </c>
      <c r="CN1" s="108"/>
      <c r="CO1" s="108"/>
      <c r="CP1" s="108"/>
      <c r="CQ1" s="108"/>
      <c r="CR1" s="108"/>
      <c r="CS1" s="108"/>
      <c r="CT1" s="108"/>
      <c r="CU1" s="108"/>
      <c r="CV1" s="109"/>
      <c r="CW1" s="108" t="s">
        <v>31</v>
      </c>
      <c r="CX1" s="108"/>
      <c r="CY1" s="108"/>
      <c r="CZ1" s="108"/>
      <c r="DA1" s="108"/>
      <c r="DB1" s="108"/>
      <c r="DC1" s="108"/>
      <c r="DD1" s="108"/>
      <c r="DE1" s="108"/>
      <c r="DF1" s="108"/>
      <c r="DG1" s="107" t="s">
        <v>32</v>
      </c>
      <c r="DH1" s="108"/>
      <c r="DI1" s="108"/>
      <c r="DJ1" s="108"/>
      <c r="DK1" s="108"/>
      <c r="DL1" s="108"/>
      <c r="DM1" s="108"/>
      <c r="DN1" s="108"/>
      <c r="DO1" s="108"/>
      <c r="DP1" s="109"/>
      <c r="DQ1" s="52"/>
    </row>
    <row r="2" spans="1:121" s="1" customFormat="1" x14ac:dyDescent="0.25">
      <c r="A2" s="105" t="s">
        <v>35</v>
      </c>
      <c r="B2" s="105"/>
      <c r="C2" s="100" t="s">
        <v>36</v>
      </c>
      <c r="D2" s="101"/>
      <c r="E2" s="101"/>
      <c r="F2" s="101"/>
      <c r="G2" s="101"/>
      <c r="H2" s="101"/>
      <c r="I2" s="101"/>
      <c r="J2" s="101"/>
      <c r="K2" s="103" t="s">
        <v>35</v>
      </c>
      <c r="L2" s="101"/>
      <c r="M2" s="100" t="s">
        <v>36</v>
      </c>
      <c r="N2" s="101"/>
      <c r="O2" s="101"/>
      <c r="P2" s="101"/>
      <c r="Q2" s="101"/>
      <c r="R2" s="101"/>
      <c r="S2" s="101"/>
      <c r="T2" s="102"/>
      <c r="U2" s="101" t="s">
        <v>35</v>
      </c>
      <c r="V2" s="101"/>
      <c r="W2" s="100" t="s">
        <v>36</v>
      </c>
      <c r="X2" s="101"/>
      <c r="Y2" s="101"/>
      <c r="Z2" s="101"/>
      <c r="AA2" s="101"/>
      <c r="AB2" s="101"/>
      <c r="AC2" s="101"/>
      <c r="AD2" s="101"/>
      <c r="AE2" s="103" t="s">
        <v>35</v>
      </c>
      <c r="AF2" s="101"/>
      <c r="AG2" s="100" t="s">
        <v>36</v>
      </c>
      <c r="AH2" s="101"/>
      <c r="AI2" s="101"/>
      <c r="AJ2" s="101"/>
      <c r="AK2" s="101"/>
      <c r="AL2" s="101"/>
      <c r="AM2" s="101"/>
      <c r="AN2" s="102"/>
      <c r="AO2" s="101" t="s">
        <v>35</v>
      </c>
      <c r="AP2" s="101"/>
      <c r="AQ2" s="100" t="s">
        <v>36</v>
      </c>
      <c r="AR2" s="101"/>
      <c r="AS2" s="101"/>
      <c r="AT2" s="101"/>
      <c r="AU2" s="101"/>
      <c r="AV2" s="101"/>
      <c r="AW2" s="101"/>
      <c r="AX2" s="101"/>
      <c r="AY2" s="103" t="s">
        <v>35</v>
      </c>
      <c r="AZ2" s="101"/>
      <c r="BA2" s="100" t="s">
        <v>36</v>
      </c>
      <c r="BB2" s="101"/>
      <c r="BC2" s="101"/>
      <c r="BD2" s="101"/>
      <c r="BE2" s="101"/>
      <c r="BF2" s="101"/>
      <c r="BG2" s="101"/>
      <c r="BH2" s="102"/>
      <c r="BI2" s="101" t="s">
        <v>35</v>
      </c>
      <c r="BJ2" s="101"/>
      <c r="BK2" s="100" t="s">
        <v>36</v>
      </c>
      <c r="BL2" s="101"/>
      <c r="BM2" s="101"/>
      <c r="BN2" s="101"/>
      <c r="BO2" s="101"/>
      <c r="BP2" s="101"/>
      <c r="BQ2" s="101"/>
      <c r="BR2" s="101"/>
      <c r="BS2" s="103" t="s">
        <v>35</v>
      </c>
      <c r="BT2" s="101"/>
      <c r="BU2" s="100" t="s">
        <v>36</v>
      </c>
      <c r="BV2" s="101"/>
      <c r="BW2" s="101"/>
      <c r="BX2" s="101"/>
      <c r="BY2" s="101"/>
      <c r="BZ2" s="101"/>
      <c r="CA2" s="101"/>
      <c r="CB2" s="102"/>
      <c r="CC2" s="101" t="s">
        <v>35</v>
      </c>
      <c r="CD2" s="101"/>
      <c r="CE2" s="100" t="s">
        <v>36</v>
      </c>
      <c r="CF2" s="101"/>
      <c r="CG2" s="101"/>
      <c r="CH2" s="101"/>
      <c r="CI2" s="101"/>
      <c r="CJ2" s="101"/>
      <c r="CK2" s="101"/>
      <c r="CL2" s="101"/>
      <c r="CM2" s="103" t="s">
        <v>35</v>
      </c>
      <c r="CN2" s="101"/>
      <c r="CO2" s="100" t="s">
        <v>36</v>
      </c>
      <c r="CP2" s="101"/>
      <c r="CQ2" s="101"/>
      <c r="CR2" s="101"/>
      <c r="CS2" s="101"/>
      <c r="CT2" s="101"/>
      <c r="CU2" s="101"/>
      <c r="CV2" s="102"/>
      <c r="CW2" s="101" t="s">
        <v>35</v>
      </c>
      <c r="CX2" s="101"/>
      <c r="CY2" s="100" t="s">
        <v>36</v>
      </c>
      <c r="CZ2" s="101"/>
      <c r="DA2" s="101"/>
      <c r="DB2" s="101"/>
      <c r="DC2" s="101"/>
      <c r="DD2" s="101"/>
      <c r="DE2" s="101"/>
      <c r="DF2" s="101"/>
      <c r="DG2" s="103" t="s">
        <v>35</v>
      </c>
      <c r="DH2" s="101"/>
      <c r="DI2" s="100" t="s">
        <v>36</v>
      </c>
      <c r="DJ2" s="101"/>
      <c r="DK2" s="101"/>
      <c r="DL2" s="101"/>
      <c r="DM2" s="101"/>
      <c r="DN2" s="101"/>
      <c r="DO2" s="101"/>
      <c r="DP2" s="102"/>
      <c r="DQ2" s="9"/>
    </row>
    <row r="3" spans="1:121" s="1" customFormat="1" x14ac:dyDescent="0.25">
      <c r="A3" s="100"/>
      <c r="B3" s="104"/>
      <c r="C3" s="100" t="s">
        <v>39</v>
      </c>
      <c r="D3" s="101"/>
      <c r="E3" s="100" t="s">
        <v>34</v>
      </c>
      <c r="F3" s="101"/>
      <c r="G3" s="100" t="s">
        <v>33</v>
      </c>
      <c r="H3" s="101"/>
      <c r="I3" s="100" t="s">
        <v>17</v>
      </c>
      <c r="J3" s="101"/>
      <c r="K3" s="103"/>
      <c r="L3" s="104"/>
      <c r="M3" s="100" t="s">
        <v>39</v>
      </c>
      <c r="N3" s="101"/>
      <c r="O3" s="100" t="s">
        <v>34</v>
      </c>
      <c r="P3" s="101"/>
      <c r="Q3" s="100" t="s">
        <v>33</v>
      </c>
      <c r="R3" s="101"/>
      <c r="S3" s="100" t="s">
        <v>17</v>
      </c>
      <c r="T3" s="102"/>
      <c r="U3" s="101"/>
      <c r="V3" s="104"/>
      <c r="W3" s="100" t="s">
        <v>39</v>
      </c>
      <c r="X3" s="101"/>
      <c r="Y3" s="100" t="s">
        <v>34</v>
      </c>
      <c r="Z3" s="101"/>
      <c r="AA3" s="100" t="s">
        <v>33</v>
      </c>
      <c r="AB3" s="101"/>
      <c r="AC3" s="100" t="s">
        <v>17</v>
      </c>
      <c r="AD3" s="101"/>
      <c r="AE3" s="103"/>
      <c r="AF3" s="104"/>
      <c r="AG3" s="100" t="s">
        <v>39</v>
      </c>
      <c r="AH3" s="101"/>
      <c r="AI3" s="100" t="s">
        <v>34</v>
      </c>
      <c r="AJ3" s="101"/>
      <c r="AK3" s="100" t="s">
        <v>33</v>
      </c>
      <c r="AL3" s="101"/>
      <c r="AM3" s="100" t="s">
        <v>17</v>
      </c>
      <c r="AN3" s="102"/>
      <c r="AO3" s="101"/>
      <c r="AP3" s="104"/>
      <c r="AQ3" s="100" t="s">
        <v>39</v>
      </c>
      <c r="AR3" s="101"/>
      <c r="AS3" s="100" t="s">
        <v>34</v>
      </c>
      <c r="AT3" s="101"/>
      <c r="AU3" s="100" t="s">
        <v>33</v>
      </c>
      <c r="AV3" s="101"/>
      <c r="AW3" s="100" t="s">
        <v>17</v>
      </c>
      <c r="AX3" s="101"/>
      <c r="AY3" s="103"/>
      <c r="AZ3" s="104"/>
      <c r="BA3" s="100" t="s">
        <v>39</v>
      </c>
      <c r="BB3" s="101"/>
      <c r="BC3" s="100" t="s">
        <v>34</v>
      </c>
      <c r="BD3" s="101"/>
      <c r="BE3" s="100" t="s">
        <v>33</v>
      </c>
      <c r="BF3" s="101"/>
      <c r="BG3" s="100" t="s">
        <v>17</v>
      </c>
      <c r="BH3" s="102"/>
      <c r="BI3" s="101"/>
      <c r="BJ3" s="104"/>
      <c r="BK3" s="100" t="s">
        <v>39</v>
      </c>
      <c r="BL3" s="101"/>
      <c r="BM3" s="100" t="s">
        <v>34</v>
      </c>
      <c r="BN3" s="101"/>
      <c r="BO3" s="100" t="s">
        <v>33</v>
      </c>
      <c r="BP3" s="101"/>
      <c r="BQ3" s="100" t="s">
        <v>17</v>
      </c>
      <c r="BR3" s="101"/>
      <c r="BS3" s="103"/>
      <c r="BT3" s="104"/>
      <c r="BU3" s="100" t="s">
        <v>39</v>
      </c>
      <c r="BV3" s="101"/>
      <c r="BW3" s="100" t="s">
        <v>34</v>
      </c>
      <c r="BX3" s="101"/>
      <c r="BY3" s="100" t="s">
        <v>33</v>
      </c>
      <c r="BZ3" s="101"/>
      <c r="CA3" s="100" t="s">
        <v>17</v>
      </c>
      <c r="CB3" s="102"/>
      <c r="CC3" s="101"/>
      <c r="CD3" s="104"/>
      <c r="CE3" s="100" t="s">
        <v>39</v>
      </c>
      <c r="CF3" s="101"/>
      <c r="CG3" s="100" t="s">
        <v>34</v>
      </c>
      <c r="CH3" s="101"/>
      <c r="CI3" s="100" t="s">
        <v>33</v>
      </c>
      <c r="CJ3" s="101"/>
      <c r="CK3" s="100" t="s">
        <v>17</v>
      </c>
      <c r="CL3" s="101"/>
      <c r="CM3" s="103"/>
      <c r="CN3" s="104"/>
      <c r="CO3" s="100" t="s">
        <v>39</v>
      </c>
      <c r="CP3" s="101"/>
      <c r="CQ3" s="100" t="s">
        <v>34</v>
      </c>
      <c r="CR3" s="101"/>
      <c r="CS3" s="100" t="s">
        <v>33</v>
      </c>
      <c r="CT3" s="101"/>
      <c r="CU3" s="100" t="s">
        <v>17</v>
      </c>
      <c r="CV3" s="102"/>
      <c r="CW3" s="101"/>
      <c r="CX3" s="104"/>
      <c r="CY3" s="100" t="s">
        <v>39</v>
      </c>
      <c r="CZ3" s="101"/>
      <c r="DA3" s="100" t="s">
        <v>34</v>
      </c>
      <c r="DB3" s="101"/>
      <c r="DC3" s="100" t="s">
        <v>33</v>
      </c>
      <c r="DD3" s="101"/>
      <c r="DE3" s="100" t="s">
        <v>17</v>
      </c>
      <c r="DF3" s="101"/>
      <c r="DG3" s="103"/>
      <c r="DH3" s="104"/>
      <c r="DI3" s="100" t="s">
        <v>39</v>
      </c>
      <c r="DJ3" s="101"/>
      <c r="DK3" s="100" t="s">
        <v>34</v>
      </c>
      <c r="DL3" s="101"/>
      <c r="DM3" s="100" t="s">
        <v>33</v>
      </c>
      <c r="DN3" s="101"/>
      <c r="DO3" s="100" t="s">
        <v>17</v>
      </c>
      <c r="DP3" s="102"/>
      <c r="DQ3" s="9"/>
    </row>
    <row r="4" spans="1:121" s="8" customFormat="1" x14ac:dyDescent="0.25">
      <c r="A4" s="3" t="s">
        <v>37</v>
      </c>
      <c r="B4" s="4" t="s">
        <v>38</v>
      </c>
      <c r="C4" s="3" t="s">
        <v>37</v>
      </c>
      <c r="D4" s="4" t="s">
        <v>38</v>
      </c>
      <c r="E4" s="3" t="s">
        <v>37</v>
      </c>
      <c r="F4" s="4" t="s">
        <v>38</v>
      </c>
      <c r="G4" s="3" t="s">
        <v>37</v>
      </c>
      <c r="H4" s="4" t="s">
        <v>38</v>
      </c>
      <c r="I4" s="3" t="s">
        <v>37</v>
      </c>
      <c r="J4" s="4" t="s">
        <v>38</v>
      </c>
      <c r="K4" s="6" t="s">
        <v>37</v>
      </c>
      <c r="L4" s="4" t="s">
        <v>38</v>
      </c>
      <c r="M4" s="3" t="s">
        <v>37</v>
      </c>
      <c r="N4" s="4" t="s">
        <v>38</v>
      </c>
      <c r="O4" s="3" t="s">
        <v>37</v>
      </c>
      <c r="P4" s="4" t="s">
        <v>38</v>
      </c>
      <c r="Q4" s="3" t="s">
        <v>37</v>
      </c>
      <c r="R4" s="4" t="s">
        <v>38</v>
      </c>
      <c r="S4" s="3" t="s">
        <v>37</v>
      </c>
      <c r="T4" s="4" t="s">
        <v>38</v>
      </c>
      <c r="U4" s="6" t="s">
        <v>37</v>
      </c>
      <c r="V4" s="4" t="s">
        <v>38</v>
      </c>
      <c r="W4" s="3" t="s">
        <v>37</v>
      </c>
      <c r="X4" s="4" t="s">
        <v>38</v>
      </c>
      <c r="Y4" s="3" t="s">
        <v>37</v>
      </c>
      <c r="Z4" s="4" t="s">
        <v>38</v>
      </c>
      <c r="AA4" s="3" t="s">
        <v>37</v>
      </c>
      <c r="AB4" s="4" t="s">
        <v>38</v>
      </c>
      <c r="AC4" s="3" t="s">
        <v>37</v>
      </c>
      <c r="AD4" s="4" t="s">
        <v>38</v>
      </c>
      <c r="AE4" s="6" t="s">
        <v>37</v>
      </c>
      <c r="AF4" s="4" t="s">
        <v>38</v>
      </c>
      <c r="AG4" s="3" t="s">
        <v>37</v>
      </c>
      <c r="AH4" s="4" t="s">
        <v>38</v>
      </c>
      <c r="AI4" s="3" t="s">
        <v>37</v>
      </c>
      <c r="AJ4" s="4" t="s">
        <v>38</v>
      </c>
      <c r="AK4" s="3" t="s">
        <v>37</v>
      </c>
      <c r="AL4" s="4" t="s">
        <v>38</v>
      </c>
      <c r="AM4" s="3" t="s">
        <v>37</v>
      </c>
      <c r="AN4" s="4" t="s">
        <v>38</v>
      </c>
      <c r="AO4" s="6" t="s">
        <v>37</v>
      </c>
      <c r="AP4" s="4" t="s">
        <v>38</v>
      </c>
      <c r="AQ4" s="3" t="s">
        <v>37</v>
      </c>
      <c r="AR4" s="4" t="s">
        <v>38</v>
      </c>
      <c r="AS4" s="3" t="s">
        <v>37</v>
      </c>
      <c r="AT4" s="4" t="s">
        <v>38</v>
      </c>
      <c r="AU4" s="3" t="s">
        <v>37</v>
      </c>
      <c r="AV4" s="4" t="s">
        <v>38</v>
      </c>
      <c r="AW4" s="3" t="s">
        <v>37</v>
      </c>
      <c r="AX4" s="4" t="s">
        <v>38</v>
      </c>
      <c r="AY4" s="6" t="s">
        <v>37</v>
      </c>
      <c r="AZ4" s="4" t="s">
        <v>38</v>
      </c>
      <c r="BA4" s="3" t="s">
        <v>37</v>
      </c>
      <c r="BB4" s="4" t="s">
        <v>38</v>
      </c>
      <c r="BC4" s="3" t="s">
        <v>37</v>
      </c>
      <c r="BD4" s="4" t="s">
        <v>38</v>
      </c>
      <c r="BE4" s="3" t="s">
        <v>37</v>
      </c>
      <c r="BF4" s="4" t="s">
        <v>38</v>
      </c>
      <c r="BG4" s="3" t="s">
        <v>37</v>
      </c>
      <c r="BH4" s="4" t="s">
        <v>38</v>
      </c>
      <c r="BI4" s="6" t="s">
        <v>37</v>
      </c>
      <c r="BJ4" s="4" t="s">
        <v>38</v>
      </c>
      <c r="BK4" s="3" t="s">
        <v>37</v>
      </c>
      <c r="BL4" s="4" t="s">
        <v>38</v>
      </c>
      <c r="BM4" s="3" t="s">
        <v>37</v>
      </c>
      <c r="BN4" s="4" t="s">
        <v>38</v>
      </c>
      <c r="BO4" s="3" t="s">
        <v>37</v>
      </c>
      <c r="BP4" s="4" t="s">
        <v>38</v>
      </c>
      <c r="BQ4" s="3" t="s">
        <v>37</v>
      </c>
      <c r="BR4" s="4" t="s">
        <v>38</v>
      </c>
      <c r="BS4" s="6" t="s">
        <v>37</v>
      </c>
      <c r="BT4" s="4" t="s">
        <v>38</v>
      </c>
      <c r="BU4" s="3" t="s">
        <v>37</v>
      </c>
      <c r="BV4" s="4" t="s">
        <v>38</v>
      </c>
      <c r="BW4" s="3" t="s">
        <v>37</v>
      </c>
      <c r="BX4" s="4" t="s">
        <v>38</v>
      </c>
      <c r="BY4" s="3" t="s">
        <v>37</v>
      </c>
      <c r="BZ4" s="4" t="s">
        <v>38</v>
      </c>
      <c r="CA4" s="3" t="s">
        <v>37</v>
      </c>
      <c r="CB4" s="4" t="s">
        <v>38</v>
      </c>
      <c r="CC4" s="6" t="s">
        <v>37</v>
      </c>
      <c r="CD4" s="4" t="s">
        <v>38</v>
      </c>
      <c r="CE4" s="3" t="s">
        <v>37</v>
      </c>
      <c r="CF4" s="4" t="s">
        <v>38</v>
      </c>
      <c r="CG4" s="3" t="s">
        <v>37</v>
      </c>
      <c r="CH4" s="4" t="s">
        <v>38</v>
      </c>
      <c r="CI4" s="3" t="s">
        <v>37</v>
      </c>
      <c r="CJ4" s="4" t="s">
        <v>38</v>
      </c>
      <c r="CK4" s="3" t="s">
        <v>37</v>
      </c>
      <c r="CL4" s="4" t="s">
        <v>38</v>
      </c>
      <c r="CM4" s="6" t="s">
        <v>37</v>
      </c>
      <c r="CN4" s="4" t="s">
        <v>38</v>
      </c>
      <c r="CO4" s="3" t="s">
        <v>37</v>
      </c>
      <c r="CP4" s="4" t="s">
        <v>38</v>
      </c>
      <c r="CQ4" s="3" t="s">
        <v>37</v>
      </c>
      <c r="CR4" s="4" t="s">
        <v>38</v>
      </c>
      <c r="CS4" s="3" t="s">
        <v>37</v>
      </c>
      <c r="CT4" s="4" t="s">
        <v>38</v>
      </c>
      <c r="CU4" s="3" t="s">
        <v>37</v>
      </c>
      <c r="CV4" s="4" t="s">
        <v>38</v>
      </c>
      <c r="CW4" s="6" t="s">
        <v>37</v>
      </c>
      <c r="CX4" s="4" t="s">
        <v>38</v>
      </c>
      <c r="CY4" s="3" t="s">
        <v>37</v>
      </c>
      <c r="CZ4" s="4" t="s">
        <v>38</v>
      </c>
      <c r="DA4" s="3" t="s">
        <v>37</v>
      </c>
      <c r="DB4" s="4" t="s">
        <v>38</v>
      </c>
      <c r="DC4" s="3" t="s">
        <v>37</v>
      </c>
      <c r="DD4" s="4" t="s">
        <v>38</v>
      </c>
      <c r="DE4" s="3" t="s">
        <v>37</v>
      </c>
      <c r="DF4" s="4" t="s">
        <v>38</v>
      </c>
      <c r="DG4" s="6" t="s">
        <v>37</v>
      </c>
      <c r="DH4" s="4" t="s">
        <v>38</v>
      </c>
      <c r="DI4" s="3" t="s">
        <v>37</v>
      </c>
      <c r="DJ4" s="4" t="s">
        <v>38</v>
      </c>
      <c r="DK4" s="3" t="s">
        <v>37</v>
      </c>
      <c r="DL4" s="4" t="s">
        <v>38</v>
      </c>
      <c r="DM4" s="3" t="s">
        <v>37</v>
      </c>
      <c r="DN4" s="4" t="s">
        <v>38</v>
      </c>
      <c r="DO4" s="3" t="s">
        <v>37</v>
      </c>
      <c r="DP4" s="4" t="s">
        <v>38</v>
      </c>
      <c r="DQ4" s="9"/>
    </row>
  </sheetData>
  <mergeCells count="96">
    <mergeCell ref="A1:J1"/>
    <mergeCell ref="K1:T1"/>
    <mergeCell ref="A2:B2"/>
    <mergeCell ref="C2:J2"/>
    <mergeCell ref="A3:B3"/>
    <mergeCell ref="C3:D3"/>
    <mergeCell ref="E3:F3"/>
    <mergeCell ref="G3:H3"/>
    <mergeCell ref="I3:J3"/>
    <mergeCell ref="K2:L2"/>
    <mergeCell ref="M2:T2"/>
    <mergeCell ref="K3:L3"/>
    <mergeCell ref="M3:N3"/>
    <mergeCell ref="O3:P3"/>
    <mergeCell ref="Q3:R3"/>
    <mergeCell ref="S3:T3"/>
    <mergeCell ref="U1:AD1"/>
    <mergeCell ref="U2:V2"/>
    <mergeCell ref="W2:AD2"/>
    <mergeCell ref="U3:V3"/>
    <mergeCell ref="W3:X3"/>
    <mergeCell ref="Y3:Z3"/>
    <mergeCell ref="AA3:AB3"/>
    <mergeCell ref="AC3:AD3"/>
    <mergeCell ref="AE1:AN1"/>
    <mergeCell ref="AO1:AX1"/>
    <mergeCell ref="AY1:BH1"/>
    <mergeCell ref="AE2:AF2"/>
    <mergeCell ref="AG2:AN2"/>
    <mergeCell ref="AO2:AP2"/>
    <mergeCell ref="AQ2:AX2"/>
    <mergeCell ref="AY2:AZ2"/>
    <mergeCell ref="BA2:BH2"/>
    <mergeCell ref="BA3:BB3"/>
    <mergeCell ref="AE3:AF3"/>
    <mergeCell ref="AG3:AH3"/>
    <mergeCell ref="AI3:AJ3"/>
    <mergeCell ref="AK3:AL3"/>
    <mergeCell ref="AM3:AN3"/>
    <mergeCell ref="AO3:AP3"/>
    <mergeCell ref="AQ3:AR3"/>
    <mergeCell ref="AS3:AT3"/>
    <mergeCell ref="AU3:AV3"/>
    <mergeCell ref="AW3:AX3"/>
    <mergeCell ref="AY3:AZ3"/>
    <mergeCell ref="BC3:BD3"/>
    <mergeCell ref="BE3:BF3"/>
    <mergeCell ref="BG3:BH3"/>
    <mergeCell ref="BI1:BR1"/>
    <mergeCell ref="BS1:CB1"/>
    <mergeCell ref="BS3:BT3"/>
    <mergeCell ref="BU3:BV3"/>
    <mergeCell ref="BW3:BX3"/>
    <mergeCell ref="BY3:BZ3"/>
    <mergeCell ref="BI3:BJ3"/>
    <mergeCell ref="BK3:BL3"/>
    <mergeCell ref="BM3:BN3"/>
    <mergeCell ref="BO3:BP3"/>
    <mergeCell ref="BQ3:BR3"/>
    <mergeCell ref="CM1:CV1"/>
    <mergeCell ref="CW1:DF1"/>
    <mergeCell ref="DG1:DP1"/>
    <mergeCell ref="BI2:BJ2"/>
    <mergeCell ref="BK2:BR2"/>
    <mergeCell ref="BS2:BT2"/>
    <mergeCell ref="BU2:CB2"/>
    <mergeCell ref="CC2:CD2"/>
    <mergeCell ref="CE2:CL2"/>
    <mergeCell ref="CM2:CN2"/>
    <mergeCell ref="CC1:CL1"/>
    <mergeCell ref="CO2:CV2"/>
    <mergeCell ref="CW2:CX2"/>
    <mergeCell ref="CY2:DF2"/>
    <mergeCell ref="DG2:DH2"/>
    <mergeCell ref="DI2:DP2"/>
    <mergeCell ref="CW3:CX3"/>
    <mergeCell ref="CA3:CB3"/>
    <mergeCell ref="CC3:CD3"/>
    <mergeCell ref="CE3:CF3"/>
    <mergeCell ref="CG3:CH3"/>
    <mergeCell ref="CI3:CJ3"/>
    <mergeCell ref="CK3:CL3"/>
    <mergeCell ref="CM3:CN3"/>
    <mergeCell ref="CO3:CP3"/>
    <mergeCell ref="CQ3:CR3"/>
    <mergeCell ref="CS3:CT3"/>
    <mergeCell ref="CU3:CV3"/>
    <mergeCell ref="DK3:DL3"/>
    <mergeCell ref="DM3:DN3"/>
    <mergeCell ref="DO3:DP3"/>
    <mergeCell ref="CY3:CZ3"/>
    <mergeCell ref="DA3:DB3"/>
    <mergeCell ref="DC3:DD3"/>
    <mergeCell ref="DE3:DF3"/>
    <mergeCell ref="DG3:DH3"/>
    <mergeCell ref="DI3:DJ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5"/>
  <sheetViews>
    <sheetView workbookViewId="0">
      <selection activeCell="B5" sqref="B5"/>
    </sheetView>
  </sheetViews>
  <sheetFormatPr defaultRowHeight="15" x14ac:dyDescent="0.25"/>
  <cols>
    <col min="1" max="1" width="32.7109375" style="45" customWidth="1"/>
    <col min="2" max="2" width="12.140625" style="45" customWidth="1"/>
    <col min="3" max="3" width="9.140625" style="45"/>
    <col min="4" max="5" width="12.140625" style="45" customWidth="1"/>
    <col min="6" max="6" width="10.5703125" style="45" customWidth="1"/>
    <col min="7" max="7" width="12.140625" style="45" customWidth="1"/>
    <col min="8" max="16384" width="9.140625" style="45"/>
  </cols>
  <sheetData>
    <row r="1" spans="1:8" ht="15" customHeight="1" x14ac:dyDescent="0.25">
      <c r="A1" s="48" t="s">
        <v>40</v>
      </c>
      <c r="B1" s="10"/>
      <c r="C1" s="10"/>
      <c r="D1" s="51"/>
      <c r="E1" s="10"/>
      <c r="F1" s="10"/>
      <c r="G1" s="10"/>
      <c r="H1" s="11"/>
    </row>
    <row r="2" spans="1:8" x14ac:dyDescent="0.25">
      <c r="A2" s="12"/>
      <c r="B2" s="49" t="s">
        <v>2</v>
      </c>
      <c r="C2" s="49" t="s">
        <v>3</v>
      </c>
      <c r="D2" s="49" t="s">
        <v>2</v>
      </c>
      <c r="E2" s="49" t="s">
        <v>4</v>
      </c>
      <c r="F2" s="49" t="s">
        <v>3</v>
      </c>
      <c r="G2" s="49" t="s">
        <v>5</v>
      </c>
      <c r="H2" s="50" t="s">
        <v>3</v>
      </c>
    </row>
    <row r="3" spans="1:8" x14ac:dyDescent="0.25">
      <c r="A3" s="12"/>
      <c r="B3" s="13">
        <v>2018</v>
      </c>
      <c r="C3" s="13" t="s">
        <v>47</v>
      </c>
      <c r="D3" s="13">
        <v>2019</v>
      </c>
      <c r="E3" s="13">
        <v>2019</v>
      </c>
      <c r="F3" s="13" t="s">
        <v>47</v>
      </c>
      <c r="G3" s="13">
        <v>2020</v>
      </c>
      <c r="H3" s="14" t="s">
        <v>47</v>
      </c>
    </row>
    <row r="4" spans="1:8" x14ac:dyDescent="0.25">
      <c r="A4" s="12"/>
      <c r="B4" s="13"/>
      <c r="C4" s="13"/>
      <c r="D4" s="13"/>
      <c r="E4" s="13"/>
      <c r="F4" s="13"/>
      <c r="G4" s="13"/>
      <c r="H4" s="14"/>
    </row>
    <row r="5" spans="1:8" x14ac:dyDescent="0.25">
      <c r="A5" s="15" t="s">
        <v>35</v>
      </c>
      <c r="B5" s="36"/>
      <c r="C5" s="16"/>
      <c r="D5" s="110">
        <f>Kassabudjetti!$N$8</f>
        <v>0</v>
      </c>
      <c r="E5" s="36"/>
      <c r="F5" s="16"/>
      <c r="G5" s="36"/>
      <c r="H5" s="17"/>
    </row>
    <row r="6" spans="1:8" x14ac:dyDescent="0.25">
      <c r="A6" s="18"/>
      <c r="B6" s="23"/>
      <c r="C6" s="16"/>
      <c r="D6" s="23"/>
      <c r="E6" s="16"/>
      <c r="F6" s="16"/>
      <c r="G6" s="16"/>
      <c r="H6" s="19"/>
    </row>
    <row r="7" spans="1:8" x14ac:dyDescent="0.25">
      <c r="A7" s="20" t="s">
        <v>36</v>
      </c>
      <c r="B7" s="23"/>
      <c r="C7" s="16"/>
      <c r="D7" s="23"/>
      <c r="E7" s="16"/>
      <c r="F7" s="16"/>
      <c r="G7" s="16"/>
      <c r="H7" s="19"/>
    </row>
    <row r="8" spans="1:8" x14ac:dyDescent="0.25">
      <c r="A8" s="18" t="s">
        <v>39</v>
      </c>
      <c r="B8" s="111"/>
      <c r="C8" s="16"/>
      <c r="D8" s="110">
        <f>Kassabudjetti!$N$11</f>
        <v>0</v>
      </c>
      <c r="E8" s="111"/>
      <c r="F8" s="16"/>
      <c r="G8" s="111"/>
      <c r="H8" s="17"/>
    </row>
    <row r="9" spans="1:8" x14ac:dyDescent="0.25">
      <c r="A9" s="18" t="s">
        <v>34</v>
      </c>
      <c r="B9" s="112"/>
      <c r="C9" s="16"/>
      <c r="D9" s="110">
        <f>Kassabudjetti!$N$12</f>
        <v>0</v>
      </c>
      <c r="E9" s="112"/>
      <c r="F9" s="16"/>
      <c r="G9" s="112"/>
      <c r="H9" s="17"/>
    </row>
    <row r="10" spans="1:8" x14ac:dyDescent="0.25">
      <c r="A10" s="18" t="s">
        <v>33</v>
      </c>
      <c r="B10" s="112"/>
      <c r="C10" s="16"/>
      <c r="D10" s="110">
        <f>Kassabudjetti!$N$13</f>
        <v>0</v>
      </c>
      <c r="E10" s="112"/>
      <c r="F10" s="16"/>
      <c r="G10" s="112"/>
      <c r="H10" s="19"/>
    </row>
    <row r="11" spans="1:8" x14ac:dyDescent="0.25">
      <c r="A11" s="18" t="s">
        <v>17</v>
      </c>
      <c r="B11" s="113"/>
      <c r="C11" s="16"/>
      <c r="D11" s="110">
        <f>Kassabudjetti!$N$14</f>
        <v>0</v>
      </c>
      <c r="E11" s="113"/>
      <c r="F11" s="16"/>
      <c r="G11" s="113"/>
      <c r="H11" s="19"/>
    </row>
    <row r="12" spans="1:8" x14ac:dyDescent="0.25">
      <c r="A12" s="15" t="s">
        <v>44</v>
      </c>
      <c r="B12" s="110">
        <f>SUM(B8:B11)</f>
        <v>0</v>
      </c>
      <c r="C12" s="21">
        <f>IF($B$5=0,0,B12/$B$5)</f>
        <v>0</v>
      </c>
      <c r="D12" s="110">
        <f>SUM(D8:D11)</f>
        <v>0</v>
      </c>
      <c r="E12" s="37">
        <f>SUM(E8:E11)</f>
        <v>0</v>
      </c>
      <c r="F12" s="21">
        <f>IF($E$5=0,0,E12/$E$5)</f>
        <v>0</v>
      </c>
      <c r="G12" s="37">
        <f>SUM(G8:G11)</f>
        <v>0</v>
      </c>
      <c r="H12" s="22">
        <f>IF($G$5=0,0,G12/$G$5)</f>
        <v>0</v>
      </c>
    </row>
    <row r="13" spans="1:8" x14ac:dyDescent="0.25">
      <c r="A13" s="12"/>
      <c r="B13" s="23"/>
      <c r="C13" s="16"/>
      <c r="D13" s="23"/>
      <c r="E13" s="16"/>
      <c r="F13" s="16"/>
      <c r="G13" s="16"/>
      <c r="H13" s="17"/>
    </row>
    <row r="14" spans="1:8" x14ac:dyDescent="0.25">
      <c r="A14" s="20" t="s">
        <v>6</v>
      </c>
      <c r="B14" s="110">
        <f>B5-B12</f>
        <v>0</v>
      </c>
      <c r="C14" s="21">
        <f>IF($B$5=0,0,B14/$B$5)</f>
        <v>0</v>
      </c>
      <c r="D14" s="110">
        <f>D5-D12</f>
        <v>0</v>
      </c>
      <c r="E14" s="110">
        <f>E5-E12</f>
        <v>0</v>
      </c>
      <c r="F14" s="21">
        <f>IF($E$5=0,0,E14/$E$5)</f>
        <v>0</v>
      </c>
      <c r="G14" s="110">
        <f>G5-G12</f>
        <v>0</v>
      </c>
      <c r="H14" s="22">
        <f>IF($G$5=0,0,G14/$G$5)</f>
        <v>0</v>
      </c>
    </row>
    <row r="15" spans="1:8" x14ac:dyDescent="0.25">
      <c r="A15" s="12"/>
      <c r="B15" s="16"/>
      <c r="C15" s="16"/>
      <c r="D15" s="16"/>
      <c r="E15" s="16"/>
      <c r="F15" s="16"/>
      <c r="G15" s="16"/>
      <c r="H15" s="17"/>
    </row>
    <row r="16" spans="1:8" x14ac:dyDescent="0.25">
      <c r="A16" s="15" t="s">
        <v>7</v>
      </c>
      <c r="B16" s="16"/>
      <c r="C16" s="16"/>
      <c r="D16" s="16"/>
      <c r="E16" s="16"/>
      <c r="F16" s="16"/>
      <c r="G16" s="16"/>
      <c r="H16" s="17"/>
    </row>
    <row r="17" spans="1:8" x14ac:dyDescent="0.25">
      <c r="A17" s="18" t="s">
        <v>45</v>
      </c>
      <c r="B17" s="111"/>
      <c r="C17" s="16"/>
      <c r="D17" s="111"/>
      <c r="E17" s="111"/>
      <c r="F17" s="16"/>
      <c r="G17" s="111"/>
      <c r="H17" s="22"/>
    </row>
    <row r="18" spans="1:8" x14ac:dyDescent="0.25">
      <c r="A18" s="18" t="s">
        <v>46</v>
      </c>
      <c r="B18" s="113"/>
      <c r="C18" s="16"/>
      <c r="D18" s="113"/>
      <c r="E18" s="113"/>
      <c r="F18" s="16"/>
      <c r="G18" s="113"/>
      <c r="H18" s="22"/>
    </row>
    <row r="19" spans="1:8" x14ac:dyDescent="0.25">
      <c r="A19" s="15" t="s">
        <v>8</v>
      </c>
      <c r="B19" s="37">
        <f>B17-B18</f>
        <v>0</v>
      </c>
      <c r="C19" s="21">
        <f>IF($B$5=0,0,B19/$B$5)</f>
        <v>0</v>
      </c>
      <c r="D19" s="37">
        <f>D17-D18</f>
        <v>0</v>
      </c>
      <c r="E19" s="37">
        <f>E17-E18</f>
        <v>0</v>
      </c>
      <c r="F19" s="21">
        <f>IF($E$5=0,0,E19/$E$5)</f>
        <v>0</v>
      </c>
      <c r="G19" s="37">
        <f>G17-G18</f>
        <v>0</v>
      </c>
      <c r="H19" s="22">
        <f>IF($G$5=0,0,G19/$G$5)</f>
        <v>0</v>
      </c>
    </row>
    <row r="20" spans="1:8" x14ac:dyDescent="0.25">
      <c r="A20" s="12"/>
      <c r="B20" s="16"/>
      <c r="C20" s="16"/>
      <c r="D20" s="16"/>
      <c r="E20" s="16"/>
      <c r="F20" s="16"/>
      <c r="G20" s="16"/>
      <c r="H20" s="17"/>
    </row>
    <row r="21" spans="1:8" x14ac:dyDescent="0.25">
      <c r="A21" s="15" t="s">
        <v>9</v>
      </c>
      <c r="B21" s="37">
        <f>B14+B19</f>
        <v>0</v>
      </c>
      <c r="C21" s="21">
        <f>IF($B$5=0,0,B21/$B$5)</f>
        <v>0</v>
      </c>
      <c r="D21" s="37">
        <f>D14+D19</f>
        <v>0</v>
      </c>
      <c r="E21" s="37">
        <f>E14+E19</f>
        <v>0</v>
      </c>
      <c r="F21" s="21">
        <f>IF($E$5=0,0,E21/$E$5)</f>
        <v>0</v>
      </c>
      <c r="G21" s="37">
        <f>G14+G19</f>
        <v>0</v>
      </c>
      <c r="H21" s="22">
        <f>IF($G$5=0,0,G21/$G$5)</f>
        <v>0</v>
      </c>
    </row>
    <row r="22" spans="1:8" x14ac:dyDescent="0.25">
      <c r="A22" s="12"/>
      <c r="B22" s="24"/>
      <c r="C22" s="24"/>
      <c r="D22" s="24"/>
      <c r="E22" s="24"/>
      <c r="F22" s="24"/>
      <c r="G22" s="24"/>
      <c r="H22" s="25"/>
    </row>
    <row r="23" spans="1:8" x14ac:dyDescent="0.25">
      <c r="A23" s="12" t="s">
        <v>16</v>
      </c>
      <c r="B23" s="36"/>
      <c r="C23" s="21"/>
      <c r="D23" s="36"/>
      <c r="E23" s="36"/>
      <c r="F23" s="21"/>
      <c r="G23" s="36"/>
      <c r="H23" s="22"/>
    </row>
    <row r="24" spans="1:8" x14ac:dyDescent="0.25">
      <c r="A24" s="12"/>
      <c r="B24" s="16"/>
      <c r="C24" s="24"/>
      <c r="D24" s="16"/>
      <c r="E24" s="16"/>
      <c r="F24" s="24"/>
      <c r="G24" s="16"/>
      <c r="H24" s="25"/>
    </row>
    <row r="25" spans="1:8" x14ac:dyDescent="0.25">
      <c r="A25" s="26" t="s">
        <v>10</v>
      </c>
      <c r="B25" s="42">
        <f>B21-B23</f>
        <v>0</v>
      </c>
      <c r="C25" s="27">
        <f>IF($B$5=0,0,B25/$B$5)</f>
        <v>0</v>
      </c>
      <c r="D25" s="42">
        <f>D21-D23</f>
        <v>0</v>
      </c>
      <c r="E25" s="42">
        <f>E21-E23</f>
        <v>0</v>
      </c>
      <c r="F25" s="27">
        <f>IF($E$5=0,0,E25/$E$5)</f>
        <v>0</v>
      </c>
      <c r="G25" s="42">
        <f>G21-G23</f>
        <v>0</v>
      </c>
      <c r="H25" s="28">
        <f>IF($G$5=0,0,G25/$G$5)</f>
        <v>0</v>
      </c>
    </row>
  </sheetData>
  <sheetProtection sheet="1" selectLockedCell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9"/>
  <sheetViews>
    <sheetView workbookViewId="0">
      <selection activeCell="B4" sqref="B4"/>
    </sheetView>
  </sheetViews>
  <sheetFormatPr defaultRowHeight="15" x14ac:dyDescent="0.25"/>
  <cols>
    <col min="1" max="1" width="29.140625" style="45" customWidth="1"/>
    <col min="2" max="14" width="12.140625" style="45" customWidth="1"/>
    <col min="15" max="16384" width="9.140625" style="45"/>
  </cols>
  <sheetData>
    <row r="1" spans="1:14" x14ac:dyDescent="0.25">
      <c r="A1" s="29"/>
      <c r="B1" s="30">
        <v>1</v>
      </c>
      <c r="C1" s="30">
        <v>2</v>
      </c>
      <c r="D1" s="30">
        <v>3</v>
      </c>
      <c r="E1" s="30">
        <v>4</v>
      </c>
      <c r="F1" s="30">
        <v>5</v>
      </c>
      <c r="G1" s="30">
        <v>6</v>
      </c>
      <c r="H1" s="30">
        <v>7</v>
      </c>
      <c r="I1" s="30">
        <v>8</v>
      </c>
      <c r="J1" s="30">
        <v>9</v>
      </c>
      <c r="K1" s="30">
        <v>10</v>
      </c>
      <c r="L1" s="30">
        <v>11</v>
      </c>
      <c r="M1" s="30">
        <v>12</v>
      </c>
      <c r="N1" s="31"/>
    </row>
    <row r="2" spans="1:14" ht="15" customHeight="1" x14ac:dyDescent="0.25">
      <c r="A2" s="32" t="s">
        <v>42</v>
      </c>
      <c r="B2" s="33" t="s">
        <v>21</v>
      </c>
      <c r="C2" s="34" t="s">
        <v>22</v>
      </c>
      <c r="D2" s="34" t="s">
        <v>23</v>
      </c>
      <c r="E2" s="34" t="s">
        <v>25</v>
      </c>
      <c r="F2" s="34" t="s">
        <v>24</v>
      </c>
      <c r="G2" s="34" t="s">
        <v>26</v>
      </c>
      <c r="H2" s="34" t="s">
        <v>27</v>
      </c>
      <c r="I2" s="34" t="s">
        <v>28</v>
      </c>
      <c r="J2" s="34" t="s">
        <v>29</v>
      </c>
      <c r="K2" s="34" t="s">
        <v>30</v>
      </c>
      <c r="L2" s="34" t="s">
        <v>43</v>
      </c>
      <c r="M2" s="34" t="s">
        <v>32</v>
      </c>
      <c r="N2" s="35" t="s">
        <v>11</v>
      </c>
    </row>
    <row r="3" spans="1:14" x14ac:dyDescent="0.25">
      <c r="A3" s="12"/>
      <c r="B3" s="24"/>
      <c r="C3" s="24"/>
      <c r="D3" s="24"/>
      <c r="E3" s="24"/>
      <c r="F3" s="24"/>
      <c r="G3" s="24"/>
      <c r="H3" s="24"/>
      <c r="I3" s="24"/>
      <c r="J3" s="24"/>
      <c r="K3" s="24"/>
      <c r="L3" s="24"/>
      <c r="M3" s="24"/>
      <c r="N3" s="25"/>
    </row>
    <row r="4" spans="1:14" x14ac:dyDescent="0.25">
      <c r="A4" s="15" t="s">
        <v>12</v>
      </c>
      <c r="B4" s="36"/>
      <c r="C4" s="37">
        <f>B19</f>
        <v>0</v>
      </c>
      <c r="D4" s="37">
        <f t="shared" ref="D4:G4" si="0">C19</f>
        <v>0</v>
      </c>
      <c r="E4" s="37">
        <f t="shared" si="0"/>
        <v>0</v>
      </c>
      <c r="F4" s="37">
        <f t="shared" si="0"/>
        <v>0</v>
      </c>
      <c r="G4" s="37">
        <f t="shared" si="0"/>
        <v>0</v>
      </c>
      <c r="H4" s="37">
        <f t="shared" ref="H4" si="1">G19</f>
        <v>0</v>
      </c>
      <c r="I4" s="37">
        <f t="shared" ref="I4" si="2">H19</f>
        <v>0</v>
      </c>
      <c r="J4" s="37">
        <f t="shared" ref="J4" si="3">I19</f>
        <v>0</v>
      </c>
      <c r="K4" s="37">
        <f t="shared" ref="K4" si="4">J19</f>
        <v>0</v>
      </c>
      <c r="L4" s="37">
        <f t="shared" ref="L4" si="5">K19</f>
        <v>0</v>
      </c>
      <c r="M4" s="37">
        <f t="shared" ref="M4" si="6">L19</f>
        <v>0</v>
      </c>
      <c r="N4" s="38"/>
    </row>
    <row r="5" spans="1:14" x14ac:dyDescent="0.25">
      <c r="A5" s="12"/>
      <c r="B5" s="37"/>
      <c r="C5" s="37"/>
      <c r="D5" s="37"/>
      <c r="E5" s="37"/>
      <c r="F5" s="37"/>
      <c r="G5" s="37"/>
      <c r="H5" s="37"/>
      <c r="I5" s="37"/>
      <c r="J5" s="37"/>
      <c r="K5" s="37"/>
      <c r="L5" s="37"/>
      <c r="M5" s="37"/>
      <c r="N5" s="38"/>
    </row>
    <row r="6" spans="1:14" x14ac:dyDescent="0.25">
      <c r="A6" s="15" t="s">
        <v>13</v>
      </c>
      <c r="B6" s="37"/>
      <c r="C6" s="37"/>
      <c r="D6" s="37"/>
      <c r="E6" s="37"/>
      <c r="F6" s="37"/>
      <c r="G6" s="37"/>
      <c r="H6" s="37"/>
      <c r="I6" s="37"/>
      <c r="J6" s="37"/>
      <c r="K6" s="37"/>
      <c r="L6" s="37"/>
      <c r="M6" s="37"/>
      <c r="N6" s="38"/>
    </row>
    <row r="7" spans="1:14" x14ac:dyDescent="0.25">
      <c r="A7" s="12" t="s">
        <v>35</v>
      </c>
      <c r="B7" s="37">
        <f>SUM(Laskuri!B5:B9999)</f>
        <v>0</v>
      </c>
      <c r="C7" s="37">
        <f>SUM(Laskuri!L5:L9999)</f>
        <v>0</v>
      </c>
      <c r="D7" s="37">
        <f>SUM(Laskuri!V5:V9999)</f>
        <v>0</v>
      </c>
      <c r="E7" s="37">
        <f>SUM(Laskuri!AF5:AF9999)</f>
        <v>0</v>
      </c>
      <c r="F7" s="37">
        <f>SUM(Laskuri!AP5:AP9999)</f>
        <v>0</v>
      </c>
      <c r="G7" s="37">
        <f>SUM(Laskuri!AZ5:AZ9999)</f>
        <v>0</v>
      </c>
      <c r="H7" s="37">
        <f>SUM(Laskuri!BJ5:BJ9999)</f>
        <v>0</v>
      </c>
      <c r="I7" s="37">
        <f>SUM(Laskuri!BT5:BT9999)</f>
        <v>0</v>
      </c>
      <c r="J7" s="37">
        <f>SUM(Laskuri!CD5:CD9999)</f>
        <v>0</v>
      </c>
      <c r="K7" s="37">
        <f>SUM(Laskuri!CN5:CN9999)</f>
        <v>0</v>
      </c>
      <c r="L7" s="37">
        <f>SUM(Laskuri!CX5:CX9999)</f>
        <v>0</v>
      </c>
      <c r="M7" s="37">
        <f>SUM(Laskuri!DH5:DH9999)</f>
        <v>0</v>
      </c>
      <c r="N7" s="38">
        <f>SUM(B7:M7)</f>
        <v>0</v>
      </c>
    </row>
    <row r="8" spans="1:14" x14ac:dyDescent="0.25">
      <c r="A8" s="12" t="s">
        <v>14</v>
      </c>
      <c r="B8" s="37">
        <f>SUM(B7:B7)</f>
        <v>0</v>
      </c>
      <c r="C8" s="37">
        <f t="shared" ref="C8:M8" si="7">SUM(C7:C7)</f>
        <v>0</v>
      </c>
      <c r="D8" s="37">
        <f t="shared" si="7"/>
        <v>0</v>
      </c>
      <c r="E8" s="37">
        <f t="shared" si="7"/>
        <v>0</v>
      </c>
      <c r="F8" s="37">
        <f t="shared" si="7"/>
        <v>0</v>
      </c>
      <c r="G8" s="37">
        <f t="shared" si="7"/>
        <v>0</v>
      </c>
      <c r="H8" s="37">
        <f t="shared" si="7"/>
        <v>0</v>
      </c>
      <c r="I8" s="37">
        <f t="shared" si="7"/>
        <v>0</v>
      </c>
      <c r="J8" s="37">
        <f t="shared" si="7"/>
        <v>0</v>
      </c>
      <c r="K8" s="37">
        <f t="shared" si="7"/>
        <v>0</v>
      </c>
      <c r="L8" s="37">
        <f t="shared" si="7"/>
        <v>0</v>
      </c>
      <c r="M8" s="37">
        <f t="shared" si="7"/>
        <v>0</v>
      </c>
      <c r="N8" s="38">
        <f t="shared" ref="N8:N19" si="8">SUM(B8:M8)</f>
        <v>0</v>
      </c>
    </row>
    <row r="9" spans="1:14" x14ac:dyDescent="0.25">
      <c r="A9" s="12"/>
      <c r="B9" s="37"/>
      <c r="C9" s="37"/>
      <c r="D9" s="37"/>
      <c r="E9" s="37"/>
      <c r="F9" s="37"/>
      <c r="G9" s="37"/>
      <c r="H9" s="37"/>
      <c r="I9" s="37"/>
      <c r="J9" s="37"/>
      <c r="K9" s="37"/>
      <c r="L9" s="37"/>
      <c r="M9" s="37"/>
      <c r="N9" s="38"/>
    </row>
    <row r="10" spans="1:14" x14ac:dyDescent="0.25">
      <c r="A10" s="15" t="s">
        <v>15</v>
      </c>
      <c r="B10" s="37"/>
      <c r="C10" s="37"/>
      <c r="D10" s="37"/>
      <c r="E10" s="37"/>
      <c r="F10" s="37"/>
      <c r="G10" s="37"/>
      <c r="H10" s="37"/>
      <c r="I10" s="37"/>
      <c r="J10" s="37"/>
      <c r="K10" s="37"/>
      <c r="L10" s="37"/>
      <c r="M10" s="37"/>
      <c r="N10" s="38"/>
    </row>
    <row r="11" spans="1:14" x14ac:dyDescent="0.25">
      <c r="A11" s="12" t="s">
        <v>39</v>
      </c>
      <c r="B11" s="37">
        <f>SUM(Laskuri!D5:D9999)</f>
        <v>0</v>
      </c>
      <c r="C11" s="37">
        <f>SUM(Laskuri!N5:N9999)</f>
        <v>0</v>
      </c>
      <c r="D11" s="37">
        <f>SUM(Laskuri!X5:X9999)</f>
        <v>0</v>
      </c>
      <c r="E11" s="37">
        <f>SUM(Laskuri!AH5:AH9999)</f>
        <v>0</v>
      </c>
      <c r="F11" s="37">
        <f>SUM(Laskuri!AR5:AR9999)</f>
        <v>0</v>
      </c>
      <c r="G11" s="37">
        <f>SUM(Laskuri!BB5:BB9999)</f>
        <v>0</v>
      </c>
      <c r="H11" s="39">
        <f>SUM(Laskuri!BL5:BL9999)</f>
        <v>0</v>
      </c>
      <c r="I11" s="37">
        <f>SUM(Laskuri!BV5:BV9999)</f>
        <v>0</v>
      </c>
      <c r="J11" s="37">
        <f>SUM(Laskuri!CF5:CF9999)</f>
        <v>0</v>
      </c>
      <c r="K11" s="37">
        <f>SUM(Laskuri!CP5:CP9999)</f>
        <v>0</v>
      </c>
      <c r="L11" s="37">
        <f>SUM(Laskuri!CZ5:CZ9999)</f>
        <v>0</v>
      </c>
      <c r="M11" s="37">
        <f>SUM(Laskuri!DJ5:DJ9999)</f>
        <v>0</v>
      </c>
      <c r="N11" s="38">
        <f t="shared" si="8"/>
        <v>0</v>
      </c>
    </row>
    <row r="12" spans="1:14" x14ac:dyDescent="0.25">
      <c r="A12" s="12" t="s">
        <v>34</v>
      </c>
      <c r="B12" s="37">
        <f>SUM(Laskuri!F5:F9999)</f>
        <v>0</v>
      </c>
      <c r="C12" s="37">
        <f>SUM(Laskuri!P5:P9999)</f>
        <v>0</v>
      </c>
      <c r="D12" s="37">
        <f>SUM(Laskuri!Z5:Z9999)</f>
        <v>0</v>
      </c>
      <c r="E12" s="37">
        <f>SUM(Laskuri!AJ5:AJ9999)</f>
        <v>0</v>
      </c>
      <c r="F12" s="37">
        <f>SUM(Laskuri!AT5:AT9999)</f>
        <v>0</v>
      </c>
      <c r="G12" s="37">
        <f>SUM(Laskuri!BD5:BD9999)</f>
        <v>0</v>
      </c>
      <c r="H12" s="37">
        <f>SUM(Laskuri!BN5:BN9999)</f>
        <v>0</v>
      </c>
      <c r="I12" s="37">
        <f>SUM(Laskuri!BX5:BX9999)</f>
        <v>0</v>
      </c>
      <c r="J12" s="37">
        <f>SUM(Laskuri!CH5:CH9999)</f>
        <v>0</v>
      </c>
      <c r="K12" s="37">
        <f>SUM(Laskuri!CR5:CR9999)</f>
        <v>0</v>
      </c>
      <c r="L12" s="37">
        <f>SUM(Laskuri!DB5:DB9999)</f>
        <v>0</v>
      </c>
      <c r="M12" s="37">
        <f>SUM(Laskuri!DL5:DL9999)</f>
        <v>0</v>
      </c>
      <c r="N12" s="38">
        <f t="shared" si="8"/>
        <v>0</v>
      </c>
    </row>
    <row r="13" spans="1:14" x14ac:dyDescent="0.25">
      <c r="A13" s="12" t="s">
        <v>33</v>
      </c>
      <c r="B13" s="37">
        <f>SUM(Laskuri!H5:H9999)</f>
        <v>0</v>
      </c>
      <c r="C13" s="37">
        <f>SUM(Laskuri!R5:R9999)</f>
        <v>0</v>
      </c>
      <c r="D13" s="37">
        <f>SUM(Laskuri!AB5:AB9999)</f>
        <v>0</v>
      </c>
      <c r="E13" s="37">
        <f>SUM(Laskuri!AL5:AL9999)</f>
        <v>0</v>
      </c>
      <c r="F13" s="37">
        <f>SUM(Laskuri!AV5:AV9999)</f>
        <v>0</v>
      </c>
      <c r="G13" s="37">
        <f>SUM(Laskuri!BF5:BF9999)</f>
        <v>0</v>
      </c>
      <c r="H13" s="37">
        <f>SUM(Laskuri!BP5:BP9999)</f>
        <v>0</v>
      </c>
      <c r="I13" s="37">
        <f>SUM(Laskuri!BZ5:BZ9999)</f>
        <v>0</v>
      </c>
      <c r="J13" s="37">
        <f>SUM(Laskuri!CJ5:CJ9999)</f>
        <v>0</v>
      </c>
      <c r="K13" s="37">
        <f>SUM(Laskuri!CT5:CT9999)</f>
        <v>0</v>
      </c>
      <c r="L13" s="37">
        <f>SUM(Laskuri!DD5:DD9999)</f>
        <v>0</v>
      </c>
      <c r="M13" s="37">
        <f>SUM(Laskuri!DN5:DN9999)</f>
        <v>0</v>
      </c>
      <c r="N13" s="38">
        <f t="shared" si="8"/>
        <v>0</v>
      </c>
    </row>
    <row r="14" spans="1:14" x14ac:dyDescent="0.25">
      <c r="A14" s="12" t="s">
        <v>17</v>
      </c>
      <c r="B14" s="37">
        <f>SUM(Laskuri!J5:J9999)</f>
        <v>0</v>
      </c>
      <c r="C14" s="37">
        <f>SUM(Laskuri!T5:T9999)</f>
        <v>0</v>
      </c>
      <c r="D14" s="37">
        <f>SUM(Laskuri!AD5:AD9999)</f>
        <v>0</v>
      </c>
      <c r="E14" s="37">
        <f>SUM(Laskuri!AN5:AN9999)</f>
        <v>0</v>
      </c>
      <c r="F14" s="37">
        <f>SUM(Laskuri!AX5:AX9999)</f>
        <v>0</v>
      </c>
      <c r="G14" s="37">
        <f>SUM(Laskuri!BH5:BH9999)</f>
        <v>0</v>
      </c>
      <c r="H14" s="37">
        <f>SUM(Laskuri!BR5:BR9999)</f>
        <v>0</v>
      </c>
      <c r="I14" s="37">
        <f>SUM(Laskuri!CB5:CB9999)</f>
        <v>0</v>
      </c>
      <c r="J14" s="37">
        <f>SUM(Laskuri!CL5:CL9999)</f>
        <v>0</v>
      </c>
      <c r="K14" s="37">
        <f>SUM(Laskuri!CV5:CV9999)</f>
        <v>0</v>
      </c>
      <c r="L14" s="37">
        <f>SUM(Laskuri!DF5:DF9999)</f>
        <v>0</v>
      </c>
      <c r="M14" s="37">
        <f>SUM(Laskuri!DP5:DP9999)</f>
        <v>0</v>
      </c>
      <c r="N14" s="38">
        <f t="shared" si="8"/>
        <v>0</v>
      </c>
    </row>
    <row r="15" spans="1:14" x14ac:dyDescent="0.25">
      <c r="A15" s="12" t="s">
        <v>18</v>
      </c>
      <c r="B15" s="37">
        <f>SUM(B11:B14)</f>
        <v>0</v>
      </c>
      <c r="C15" s="37">
        <f t="shared" ref="C15:M15" si="9">SUM(C11:C14)</f>
        <v>0</v>
      </c>
      <c r="D15" s="37">
        <f t="shared" si="9"/>
        <v>0</v>
      </c>
      <c r="E15" s="37">
        <f t="shared" si="9"/>
        <v>0</v>
      </c>
      <c r="F15" s="37">
        <f t="shared" si="9"/>
        <v>0</v>
      </c>
      <c r="G15" s="37">
        <f t="shared" si="9"/>
        <v>0</v>
      </c>
      <c r="H15" s="37">
        <f t="shared" si="9"/>
        <v>0</v>
      </c>
      <c r="I15" s="37">
        <f t="shared" si="9"/>
        <v>0</v>
      </c>
      <c r="J15" s="37">
        <f t="shared" si="9"/>
        <v>0</v>
      </c>
      <c r="K15" s="37">
        <f t="shared" si="9"/>
        <v>0</v>
      </c>
      <c r="L15" s="37">
        <f t="shared" si="9"/>
        <v>0</v>
      </c>
      <c r="M15" s="37">
        <f t="shared" si="9"/>
        <v>0</v>
      </c>
      <c r="N15" s="38">
        <f t="shared" si="8"/>
        <v>0</v>
      </c>
    </row>
    <row r="16" spans="1:14" x14ac:dyDescent="0.25">
      <c r="A16" s="12"/>
      <c r="B16" s="37"/>
      <c r="C16" s="37"/>
      <c r="D16" s="37"/>
      <c r="E16" s="37"/>
      <c r="F16" s="37"/>
      <c r="G16" s="37"/>
      <c r="H16" s="37"/>
      <c r="I16" s="37"/>
      <c r="J16" s="37"/>
      <c r="K16" s="37"/>
      <c r="L16" s="37"/>
      <c r="M16" s="37"/>
      <c r="N16" s="38"/>
    </row>
    <row r="17" spans="1:14" x14ac:dyDescent="0.25">
      <c r="A17" s="12"/>
      <c r="B17" s="37"/>
      <c r="C17" s="37"/>
      <c r="D17" s="37"/>
      <c r="E17" s="37"/>
      <c r="F17" s="37"/>
      <c r="G17" s="37"/>
      <c r="H17" s="37"/>
      <c r="I17" s="37"/>
      <c r="J17" s="37"/>
      <c r="K17" s="37"/>
      <c r="L17" s="37"/>
      <c r="M17" s="37"/>
      <c r="N17" s="38"/>
    </row>
    <row r="18" spans="1:14" x14ac:dyDescent="0.25">
      <c r="A18" s="15" t="s">
        <v>19</v>
      </c>
      <c r="B18" s="40">
        <f>B8-B15</f>
        <v>0</v>
      </c>
      <c r="C18" s="40">
        <f t="shared" ref="C18:M18" si="10">C8-C15</f>
        <v>0</v>
      </c>
      <c r="D18" s="40">
        <f t="shared" si="10"/>
        <v>0</v>
      </c>
      <c r="E18" s="40">
        <f t="shared" si="10"/>
        <v>0</v>
      </c>
      <c r="F18" s="40">
        <f t="shared" si="10"/>
        <v>0</v>
      </c>
      <c r="G18" s="40">
        <f t="shared" si="10"/>
        <v>0</v>
      </c>
      <c r="H18" s="40">
        <f t="shared" si="10"/>
        <v>0</v>
      </c>
      <c r="I18" s="40">
        <f t="shared" si="10"/>
        <v>0</v>
      </c>
      <c r="J18" s="40">
        <f t="shared" si="10"/>
        <v>0</v>
      </c>
      <c r="K18" s="40">
        <f t="shared" si="10"/>
        <v>0</v>
      </c>
      <c r="L18" s="40">
        <f t="shared" si="10"/>
        <v>0</v>
      </c>
      <c r="M18" s="40">
        <f t="shared" si="10"/>
        <v>0</v>
      </c>
      <c r="N18" s="41">
        <f t="shared" si="8"/>
        <v>0</v>
      </c>
    </row>
    <row r="19" spans="1:14" x14ac:dyDescent="0.25">
      <c r="A19" s="26" t="s">
        <v>20</v>
      </c>
      <c r="B19" s="42">
        <f>B4+B18</f>
        <v>0</v>
      </c>
      <c r="C19" s="42">
        <f t="shared" ref="C19:M19" si="11">C4+C18</f>
        <v>0</v>
      </c>
      <c r="D19" s="42">
        <f t="shared" si="11"/>
        <v>0</v>
      </c>
      <c r="E19" s="42">
        <f t="shared" si="11"/>
        <v>0</v>
      </c>
      <c r="F19" s="42">
        <f t="shared" si="11"/>
        <v>0</v>
      </c>
      <c r="G19" s="42">
        <f t="shared" si="11"/>
        <v>0</v>
      </c>
      <c r="H19" s="42">
        <f t="shared" si="11"/>
        <v>0</v>
      </c>
      <c r="I19" s="42">
        <f t="shared" si="11"/>
        <v>0</v>
      </c>
      <c r="J19" s="42">
        <f t="shared" si="11"/>
        <v>0</v>
      </c>
      <c r="K19" s="42">
        <f t="shared" si="11"/>
        <v>0</v>
      </c>
      <c r="L19" s="42">
        <f t="shared" si="11"/>
        <v>0</v>
      </c>
      <c r="M19" s="42">
        <f t="shared" si="11"/>
        <v>0</v>
      </c>
      <c r="N19" s="43">
        <f t="shared" si="8"/>
        <v>0</v>
      </c>
    </row>
  </sheetData>
  <sheetProtection sheet="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12</vt:i4>
      </vt:variant>
    </vt:vector>
  </HeadingPairs>
  <TitlesOfParts>
    <vt:vector size="16" baseType="lpstr">
      <vt:lpstr>Yhteenveto</vt:lpstr>
      <vt:lpstr>Laskuri</vt:lpstr>
      <vt:lpstr>Tulosbudjetti</vt:lpstr>
      <vt:lpstr>Kassabudjetti</vt:lpstr>
      <vt:lpstr>elokuu</vt:lpstr>
      <vt:lpstr>heinäkuu</vt:lpstr>
      <vt:lpstr>helmikuu</vt:lpstr>
      <vt:lpstr>huhtikuu</vt:lpstr>
      <vt:lpstr>joulukuu</vt:lpstr>
      <vt:lpstr>kesäkuu</vt:lpstr>
      <vt:lpstr>lokakuu</vt:lpstr>
      <vt:lpstr>maaliskuu</vt:lpstr>
      <vt:lpstr>marraskuu</vt:lpstr>
      <vt:lpstr>syyskuu</vt:lpstr>
      <vt:lpstr>tammikuu</vt:lpstr>
      <vt:lpstr>toukokuu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Nuutti Niemelä</dc:creator>
  <cp:lastModifiedBy>Nuutti Niemelä</cp:lastModifiedBy>
  <dcterms:created xsi:type="dcterms:W3CDTF">2019-05-05T10:01:31Z</dcterms:created>
  <dcterms:modified xsi:type="dcterms:W3CDTF">2019-05-12T19:12:02Z</dcterms:modified>
</cp:coreProperties>
</file>