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skari\Desktop\"/>
    </mc:Choice>
  </mc:AlternateContent>
  <xr:revisionPtr revIDLastSave="0" documentId="13_ncr:1_{DC4B1D4F-9D65-4493-8F22-0820035B8C99}" xr6:coauthVersionLast="47" xr6:coauthVersionMax="47" xr10:uidLastSave="{00000000-0000-0000-0000-000000000000}"/>
  <bookViews>
    <workbookView xWindow="0" yWindow="600" windowWidth="25800" windowHeight="21000" xr2:uid="{6399C25F-698C-4854-847C-A61F44537BF3}"/>
  </bookViews>
  <sheets>
    <sheet name="Tau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43" i="1"/>
  <c r="B68" i="1"/>
  <c r="F65" i="1"/>
  <c r="D32" i="1"/>
  <c r="C32" i="1" s="1"/>
  <c r="D53" i="1"/>
  <c r="C53" i="1" s="1"/>
  <c r="C52" i="1"/>
  <c r="C51" i="1"/>
  <c r="C50" i="1"/>
  <c r="C49" i="1"/>
  <c r="C48" i="1"/>
  <c r="C47" i="1"/>
  <c r="C46" i="1"/>
  <c r="C45" i="1"/>
  <c r="C44" i="1"/>
  <c r="C31" i="1"/>
  <c r="C30" i="1"/>
  <c r="C29" i="1"/>
  <c r="C28" i="1"/>
  <c r="C27" i="1"/>
  <c r="C26" i="1"/>
  <c r="C25" i="1"/>
  <c r="C24" i="1"/>
  <c r="C23" i="1"/>
</calcChain>
</file>

<file path=xl/sharedStrings.xml><?xml version="1.0" encoding="utf-8"?>
<sst xmlns="http://schemas.openxmlformats.org/spreadsheetml/2006/main" count="34" uniqueCount="21">
  <si>
    <t>Ydinvoima</t>
  </si>
  <si>
    <t>Maakaasu</t>
  </si>
  <si>
    <t>Kivihiili</t>
  </si>
  <si>
    <t>Öljy</t>
  </si>
  <si>
    <t>Vesivoima</t>
  </si>
  <si>
    <t>Tuulivoima</t>
  </si>
  <si>
    <t>Aurinkovoima</t>
  </si>
  <si>
    <t>Biomassa</t>
  </si>
  <si>
    <t>Turve</t>
  </si>
  <si>
    <t>Jäte</t>
  </si>
  <si>
    <t>Nettotuonti</t>
  </si>
  <si>
    <t>TWh</t>
  </si>
  <si>
    <t>%</t>
  </si>
  <si>
    <t>kulutus 2030</t>
  </si>
  <si>
    <t>kulutus 2045</t>
  </si>
  <si>
    <t>Tuulivoiman tuottama sähkö ennusteiden mukaan.</t>
  </si>
  <si>
    <t>Tuulivoimaloiden määrä KPL</t>
  </si>
  <si>
    <t>Nykyinen määrä</t>
  </si>
  <si>
    <t>kpl</t>
  </si>
  <si>
    <t>Nykyinen sähköntuotanto tuulivoimalla</t>
  </si>
  <si>
    <t>Sähköntuotto TWh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</si>
</sst>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\ %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1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2">
    <cellStyle name="Normaali" xfId="0" builtinId="0"/>
    <cellStyle name="Prosentti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Tuontanto</a:t>
            </a:r>
            <a:r>
              <a:rPr lang="en-US" baseline="0"/>
              <a:t> 2030, 81,757 TWh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Taul1!$C$21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DB-4669-9A2D-B96A92A8DE1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DB-4669-9A2D-B96A92A8DE1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DB-4669-9A2D-B96A92A8DE1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DB-4669-9A2D-B96A92A8DE1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7DB-4669-9A2D-B96A92A8DE1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7DB-4669-9A2D-B96A92A8DE1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7DB-4669-9A2D-B96A92A8DE1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7DB-4669-9A2D-B96A92A8DE1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7DB-4669-9A2D-B96A92A8DE1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7DB-4669-9A2D-B96A92A8DE1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7DB-4669-9A2D-B96A92A8DE1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i-FI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Taul1!$A$22:$B$32</c:f>
              <c:strCache>
                <c:ptCount val="11"/>
                <c:pt idx="0">
                  <c:v>Ydinvoima</c:v>
                </c:pt>
                <c:pt idx="1">
                  <c:v>Maakaasu</c:v>
                </c:pt>
                <c:pt idx="2">
                  <c:v>Kivihiili</c:v>
                </c:pt>
                <c:pt idx="3">
                  <c:v>Öljy</c:v>
                </c:pt>
                <c:pt idx="4">
                  <c:v>Vesivoima</c:v>
                </c:pt>
                <c:pt idx="5">
                  <c:v>Tuulivoima</c:v>
                </c:pt>
                <c:pt idx="6">
                  <c:v>Aurinkovoima</c:v>
                </c:pt>
                <c:pt idx="7">
                  <c:v>Biomassa</c:v>
                </c:pt>
                <c:pt idx="8">
                  <c:v>Turve</c:v>
                </c:pt>
                <c:pt idx="9">
                  <c:v>Jäte</c:v>
                </c:pt>
                <c:pt idx="10">
                  <c:v>Nettotuonti</c:v>
                </c:pt>
              </c:strCache>
            </c:strRef>
          </c:cat>
          <c:val>
            <c:numRef>
              <c:f>Taul1!$C$22:$C$32</c:f>
              <c:numCache>
                <c:formatCode>0.0\ %</c:formatCode>
                <c:ptCount val="11"/>
                <c:pt idx="0">
                  <c:v>0.40118888902479294</c:v>
                </c:pt>
                <c:pt idx="1">
                  <c:v>7.828075883410595E-3</c:v>
                </c:pt>
                <c:pt idx="2">
                  <c:v>2.4462737135658108E-2</c:v>
                </c:pt>
                <c:pt idx="3">
                  <c:v>1.9570189708526487E-3</c:v>
                </c:pt>
                <c:pt idx="4">
                  <c:v>0.18395978326014895</c:v>
                </c:pt>
                <c:pt idx="5">
                  <c:v>0.17808872634759101</c:v>
                </c:pt>
                <c:pt idx="6">
                  <c:v>7.828075883410595E-3</c:v>
                </c:pt>
                <c:pt idx="7">
                  <c:v>0.12720623310542217</c:v>
                </c:pt>
                <c:pt idx="8">
                  <c:v>1.565615176682119E-2</c:v>
                </c:pt>
                <c:pt idx="9">
                  <c:v>8.8065853688369181E-3</c:v>
                </c:pt>
                <c:pt idx="10">
                  <c:v>4.3017723253054779E-2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9D-413D-A1A0-49A30974CD4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Tuotanto</a:t>
            </a:r>
            <a:r>
              <a:rPr lang="en-US" baseline="0"/>
              <a:t> 2045, 88,817 TWh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Taul1!$C$42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45-4AFA-A3BC-DC2A005FAFA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45-4AFA-A3BC-DC2A005FAFA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45-4AFA-A3BC-DC2A005FAFA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45-4AFA-A3BC-DC2A005FAFA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45-4AFA-A3BC-DC2A005FAFA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945-4AFA-A3BC-DC2A005FAFA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945-4AFA-A3BC-DC2A005FAFA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945-4AFA-A3BC-DC2A005FAFA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945-4AFA-A3BC-DC2A005FAFA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945-4AFA-A3BC-DC2A005FAFA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945-4AFA-A3BC-DC2A005FAF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i-FI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Taul1!$A$43:$B$53</c:f>
              <c:strCache>
                <c:ptCount val="11"/>
                <c:pt idx="0">
                  <c:v>Ydinvoima</c:v>
                </c:pt>
                <c:pt idx="1">
                  <c:v>Maakaasu</c:v>
                </c:pt>
                <c:pt idx="2">
                  <c:v>Kivihiili</c:v>
                </c:pt>
                <c:pt idx="3">
                  <c:v>Öljy</c:v>
                </c:pt>
                <c:pt idx="4">
                  <c:v>Vesivoima</c:v>
                </c:pt>
                <c:pt idx="5">
                  <c:v>Tuulivoima</c:v>
                </c:pt>
                <c:pt idx="6">
                  <c:v>Aurinkovoima</c:v>
                </c:pt>
                <c:pt idx="7">
                  <c:v>Biomassa</c:v>
                </c:pt>
                <c:pt idx="8">
                  <c:v>Turve</c:v>
                </c:pt>
                <c:pt idx="9">
                  <c:v>Jäte</c:v>
                </c:pt>
                <c:pt idx="10">
                  <c:v>Nettotuonti</c:v>
                </c:pt>
              </c:strCache>
            </c:strRef>
          </c:cat>
          <c:val>
            <c:numRef>
              <c:f>Taul1!$C$43:$C$53</c:f>
              <c:numCache>
                <c:formatCode>0.0\ %</c:formatCode>
                <c:ptCount val="11"/>
                <c:pt idx="0">
                  <c:v>0.36929867029960478</c:v>
                </c:pt>
                <c:pt idx="1">
                  <c:v>7.2058277131630214E-3</c:v>
                </c:pt>
                <c:pt idx="2">
                  <c:v>2.2518211603634441E-2</c:v>
                </c:pt>
                <c:pt idx="3">
                  <c:v>1.8014569282907554E-3</c:v>
                </c:pt>
                <c:pt idx="4">
                  <c:v>0.16933695125933099</c:v>
                </c:pt>
                <c:pt idx="5">
                  <c:v>0.16393258047445874</c:v>
                </c:pt>
                <c:pt idx="6">
                  <c:v>7.2058277131630214E-3</c:v>
                </c:pt>
                <c:pt idx="7">
                  <c:v>0.1170947003388991</c:v>
                </c:pt>
                <c:pt idx="8">
                  <c:v>1.4411655426326043E-2</c:v>
                </c:pt>
                <c:pt idx="9">
                  <c:v>8.106556177308398E-3</c:v>
                </c:pt>
                <c:pt idx="10">
                  <c:v>0.11908756206582075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1F-4429-AF2C-FE637578666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612912</xdr:colOff>
      <xdr:row>15</xdr:row>
      <xdr:rowOff>160683</xdr:rowOff>
    </xdr:from>
    <xdr:to>
      <xdr:col>15</xdr:col>
      <xdr:colOff>248478</xdr:colOff>
      <xdr:row>36</xdr:row>
      <xdr:rowOff>173934</xdr:rowOff>
    </xdr:to>
    <xdr:graphicFrame macro="">
      <xdr:nvGraphicFramePr>
        <xdr:cNvPr id="4" name="Kaavio 3">
          <a:extLst>
            <a:ext uri="{FF2B5EF4-FFF2-40B4-BE49-F238E27FC236}">
              <a16:creationId xmlns:a16="http://schemas.microsoft.com/office/drawing/2014/main" id="{A203B359-F98E-6A4F-D8BA-783BF7AB19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8283</xdr:colOff>
      <xdr:row>37</xdr:row>
      <xdr:rowOff>189672</xdr:rowOff>
    </xdr:from>
    <xdr:to>
      <xdr:col>15</xdr:col>
      <xdr:colOff>265044</xdr:colOff>
      <xdr:row>59</xdr:row>
      <xdr:rowOff>57978</xdr:rowOff>
    </xdr:to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CCCE38-A518-CC88-DB76-1396FCF04D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E7EE0-7601-448D-8ECB-E57CAD5E941A}">
  <dimension ref="A15:P68"/>
  <sheetViews>
    <sheetView tabSelected="1" topLeftCell="A15" zoomScale="115" zoomScaleNormal="115" workbookViewId="0">
      <selection activeCell="C22" sqref="C22"/>
    </sheetView>
  </sheetViews>
  <sheetFormatPr defaultRowHeight="15" x14ac:dyDescent="0.25"/>
  <cols>
    <col min="1" max="1" width="25.85546875" customWidth="1"/>
  </cols>
  <sheetData>
    <row r="15" spans="1:16" ht="15.75" thickBot="1" x14ac:dyDescent="0.3"/>
    <row r="16" spans="1:16" x14ac:dyDescent="0.25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3"/>
    </row>
    <row r="17" spans="1:16" x14ac:dyDescent="0.25">
      <c r="A17" s="4"/>
      <c r="P17" s="5"/>
    </row>
    <row r="18" spans="1:16" x14ac:dyDescent="0.25">
      <c r="A18" s="4"/>
      <c r="P18" s="5"/>
    </row>
    <row r="19" spans="1:16" x14ac:dyDescent="0.25">
      <c r="A19" s="4"/>
      <c r="P19" s="5"/>
    </row>
    <row r="20" spans="1:16" x14ac:dyDescent="0.25">
      <c r="A20" s="4" t="s">
        <v>13</v>
      </c>
      <c r="B20">
        <v>81.757000000000005</v>
      </c>
      <c r="P20" s="5"/>
    </row>
    <row r="21" spans="1:16" x14ac:dyDescent="0.25">
      <c r="A21" s="4"/>
      <c r="C21" t="s">
        <v>12</v>
      </c>
      <c r="D21" t="s">
        <v>11</v>
      </c>
      <c r="P21" s="5"/>
    </row>
    <row r="22" spans="1:16" x14ac:dyDescent="0.25">
      <c r="A22" s="4" t="s">
        <v>0</v>
      </c>
      <c r="C22" s="6">
        <f>D22/B20</f>
        <v>0.40118888902479294</v>
      </c>
      <c r="D22">
        <v>32.799999999999997</v>
      </c>
      <c r="P22" s="5"/>
    </row>
    <row r="23" spans="1:16" x14ac:dyDescent="0.25">
      <c r="A23" s="4" t="s">
        <v>1</v>
      </c>
      <c r="C23" s="6">
        <f>D23/B20</f>
        <v>7.828075883410595E-3</v>
      </c>
      <c r="D23">
        <v>0.64</v>
      </c>
      <c r="P23" s="5"/>
    </row>
    <row r="24" spans="1:16" x14ac:dyDescent="0.25">
      <c r="A24" s="4" t="s">
        <v>2</v>
      </c>
      <c r="C24" s="6">
        <f>D24/B20</f>
        <v>2.4462737135658108E-2</v>
      </c>
      <c r="D24">
        <v>2</v>
      </c>
      <c r="P24" s="5"/>
    </row>
    <row r="25" spans="1:16" x14ac:dyDescent="0.25">
      <c r="A25" s="4" t="s">
        <v>3</v>
      </c>
      <c r="C25" s="6">
        <f>D25/B20</f>
        <v>1.9570189708526487E-3</v>
      </c>
      <c r="D25">
        <v>0.16</v>
      </c>
      <c r="P25" s="5"/>
    </row>
    <row r="26" spans="1:16" x14ac:dyDescent="0.25">
      <c r="A26" s="4" t="s">
        <v>4</v>
      </c>
      <c r="C26" s="6">
        <f>D26/B20</f>
        <v>0.18395978326014895</v>
      </c>
      <c r="D26">
        <v>15.04</v>
      </c>
      <c r="P26" s="5"/>
    </row>
    <row r="27" spans="1:16" x14ac:dyDescent="0.25">
      <c r="A27" s="4" t="s">
        <v>5</v>
      </c>
      <c r="C27" s="6">
        <f>D27/B20</f>
        <v>0.17808872634759101</v>
      </c>
      <c r="D27">
        <v>14.56</v>
      </c>
      <c r="P27" s="5"/>
    </row>
    <row r="28" spans="1:16" x14ac:dyDescent="0.25">
      <c r="A28" s="4" t="s">
        <v>6</v>
      </c>
      <c r="C28" s="6">
        <f>D28/B20</f>
        <v>7.828075883410595E-3</v>
      </c>
      <c r="D28">
        <v>0.64</v>
      </c>
      <c r="P28" s="5"/>
    </row>
    <row r="29" spans="1:16" x14ac:dyDescent="0.25">
      <c r="A29" s="4" t="s">
        <v>7</v>
      </c>
      <c r="C29" s="6">
        <f>D29/B20</f>
        <v>0.12720623310542217</v>
      </c>
      <c r="D29">
        <v>10.4</v>
      </c>
      <c r="P29" s="5"/>
    </row>
    <row r="30" spans="1:16" x14ac:dyDescent="0.25">
      <c r="A30" s="4" t="s">
        <v>8</v>
      </c>
      <c r="C30" s="6">
        <f>D30/B20</f>
        <v>1.565615176682119E-2</v>
      </c>
      <c r="D30">
        <v>1.28</v>
      </c>
      <c r="P30" s="5"/>
    </row>
    <row r="31" spans="1:16" x14ac:dyDescent="0.25">
      <c r="A31" s="4" t="s">
        <v>9</v>
      </c>
      <c r="C31" s="6">
        <f>D31/B20</f>
        <v>8.8065853688369181E-3</v>
      </c>
      <c r="D31">
        <v>0.72</v>
      </c>
      <c r="P31" s="5"/>
    </row>
    <row r="32" spans="1:16" x14ac:dyDescent="0.25">
      <c r="A32" s="4" t="s">
        <v>10</v>
      </c>
      <c r="C32" s="6">
        <f>D32/B20</f>
        <v>4.3017723253054779E-2</v>
      </c>
      <c r="D32">
        <f>1.76+1.757</f>
        <v>3.5169999999999999</v>
      </c>
      <c r="P32" s="5"/>
    </row>
    <row r="33" spans="1:16" x14ac:dyDescent="0.25">
      <c r="A33" s="4"/>
      <c r="P33" s="5"/>
    </row>
    <row r="34" spans="1:16" x14ac:dyDescent="0.25">
      <c r="A34" s="4"/>
      <c r="P34" s="5"/>
    </row>
    <row r="35" spans="1:16" x14ac:dyDescent="0.25">
      <c r="A35" s="4"/>
      <c r="P35" s="5"/>
    </row>
    <row r="36" spans="1:16" x14ac:dyDescent="0.25">
      <c r="A36" s="4"/>
      <c r="P36" s="5"/>
    </row>
    <row r="37" spans="1:16" ht="15.75" thickBot="1" x14ac:dyDescent="0.3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9"/>
    </row>
    <row r="38" spans="1:16" x14ac:dyDescent="0.25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3"/>
    </row>
    <row r="39" spans="1:16" x14ac:dyDescent="0.25">
      <c r="A39" s="4"/>
      <c r="P39" s="5"/>
    </row>
    <row r="40" spans="1:16" x14ac:dyDescent="0.25">
      <c r="A40" s="4"/>
      <c r="P40" s="5"/>
    </row>
    <row r="41" spans="1:16" x14ac:dyDescent="0.25">
      <c r="A41" s="4" t="s">
        <v>14</v>
      </c>
      <c r="B41">
        <v>88.816999999999993</v>
      </c>
      <c r="P41" s="5"/>
    </row>
    <row r="42" spans="1:16" x14ac:dyDescent="0.25">
      <c r="A42" s="4"/>
      <c r="C42" t="s">
        <v>12</v>
      </c>
      <c r="D42" t="s">
        <v>11</v>
      </c>
      <c r="P42" s="5"/>
    </row>
    <row r="43" spans="1:16" x14ac:dyDescent="0.25">
      <c r="A43" s="4" t="s">
        <v>0</v>
      </c>
      <c r="C43" s="6">
        <f>D43/B41</f>
        <v>0.36929867029960478</v>
      </c>
      <c r="D43">
        <v>32.799999999999997</v>
      </c>
      <c r="P43" s="5"/>
    </row>
    <row r="44" spans="1:16" x14ac:dyDescent="0.25">
      <c r="A44" s="4" t="s">
        <v>1</v>
      </c>
      <c r="C44" s="6">
        <f>D44/B41</f>
        <v>7.2058277131630214E-3</v>
      </c>
      <c r="D44">
        <v>0.64</v>
      </c>
      <c r="P44" s="5"/>
    </row>
    <row r="45" spans="1:16" x14ac:dyDescent="0.25">
      <c r="A45" s="4" t="s">
        <v>2</v>
      </c>
      <c r="C45" s="6">
        <f>D45/B41</f>
        <v>2.2518211603634441E-2</v>
      </c>
      <c r="D45">
        <v>2</v>
      </c>
      <c r="P45" s="5"/>
    </row>
    <row r="46" spans="1:16" x14ac:dyDescent="0.25">
      <c r="A46" s="4" t="s">
        <v>3</v>
      </c>
      <c r="C46" s="6">
        <f>D46/B41</f>
        <v>1.8014569282907554E-3</v>
      </c>
      <c r="D46">
        <v>0.16</v>
      </c>
      <c r="P46" s="5"/>
    </row>
    <row r="47" spans="1:16" x14ac:dyDescent="0.25">
      <c r="A47" s="4" t="s">
        <v>4</v>
      </c>
      <c r="C47" s="6">
        <f>D47/B41</f>
        <v>0.16933695125933099</v>
      </c>
      <c r="D47">
        <v>15.04</v>
      </c>
      <c r="P47" s="5"/>
    </row>
    <row r="48" spans="1:16" x14ac:dyDescent="0.25">
      <c r="A48" s="4" t="s">
        <v>5</v>
      </c>
      <c r="C48" s="6">
        <f>D48/B41</f>
        <v>0.16393258047445874</v>
      </c>
      <c r="D48">
        <v>14.56</v>
      </c>
      <c r="P48" s="5"/>
    </row>
    <row r="49" spans="1:16" x14ac:dyDescent="0.25">
      <c r="A49" s="4" t="s">
        <v>6</v>
      </c>
      <c r="C49" s="6">
        <f>D49/B41</f>
        <v>7.2058277131630214E-3</v>
      </c>
      <c r="D49">
        <v>0.64</v>
      </c>
      <c r="P49" s="5"/>
    </row>
    <row r="50" spans="1:16" x14ac:dyDescent="0.25">
      <c r="A50" s="4" t="s">
        <v>7</v>
      </c>
      <c r="C50" s="6">
        <f>D50/B41</f>
        <v>0.1170947003388991</v>
      </c>
      <c r="D50">
        <v>10.4</v>
      </c>
      <c r="P50" s="5"/>
    </row>
    <row r="51" spans="1:16" x14ac:dyDescent="0.25">
      <c r="A51" s="4" t="s">
        <v>8</v>
      </c>
      <c r="C51" s="6">
        <f>D51/B41</f>
        <v>1.4411655426326043E-2</v>
      </c>
      <c r="D51">
        <v>1.28</v>
      </c>
      <c r="P51" s="5"/>
    </row>
    <row r="52" spans="1:16" x14ac:dyDescent="0.25">
      <c r="A52" s="4" t="s">
        <v>9</v>
      </c>
      <c r="C52" s="6">
        <f>D52/B41</f>
        <v>8.106556177308398E-3</v>
      </c>
      <c r="D52">
        <v>0.72</v>
      </c>
      <c r="P52" s="5"/>
    </row>
    <row r="53" spans="1:16" x14ac:dyDescent="0.25">
      <c r="A53" s="4" t="s">
        <v>10</v>
      </c>
      <c r="C53" s="6">
        <f>D53/B41</f>
        <v>0.11908756206582075</v>
      </c>
      <c r="D53">
        <f>1.76+8.817</f>
        <v>10.577</v>
      </c>
      <c r="P53" s="5"/>
    </row>
    <row r="54" spans="1:16" x14ac:dyDescent="0.25">
      <c r="A54" s="4"/>
      <c r="P54" s="5"/>
    </row>
    <row r="55" spans="1:16" x14ac:dyDescent="0.25">
      <c r="A55" s="4"/>
      <c r="P55" s="5"/>
    </row>
    <row r="56" spans="1:16" x14ac:dyDescent="0.25">
      <c r="A56" s="4"/>
      <c r="P56" s="5"/>
    </row>
    <row r="57" spans="1:16" x14ac:dyDescent="0.25">
      <c r="A57" s="4"/>
      <c r="P57" s="5"/>
    </row>
    <row r="58" spans="1:16" x14ac:dyDescent="0.25">
      <c r="A58" s="4"/>
      <c r="P58" s="5"/>
    </row>
    <row r="59" spans="1:16" x14ac:dyDescent="0.25">
      <c r="A59" s="4"/>
      <c r="P59" s="5"/>
    </row>
    <row r="60" spans="1:16" ht="15.75" thickBot="1" x14ac:dyDescent="0.3">
      <c r="A60" s="7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9"/>
    </row>
    <row r="62" spans="1:16" x14ac:dyDescent="0.25">
      <c r="A62" t="s">
        <v>15</v>
      </c>
    </row>
    <row r="64" spans="1:16" x14ac:dyDescent="0.25">
      <c r="B64" t="s">
        <v>17</v>
      </c>
      <c r="F64">
        <v>1400</v>
      </c>
      <c r="G64" t="s">
        <v>18</v>
      </c>
    </row>
    <row r="65" spans="1:6" x14ac:dyDescent="0.25">
      <c r="B65" t="s">
        <v>19</v>
      </c>
      <c r="F65">
        <f>80*0.181</f>
        <v>14.48</v>
      </c>
    </row>
    <row r="67" spans="1:6" x14ac:dyDescent="0.25">
      <c r="A67" t="s">
        <v>16</v>
      </c>
      <c r="B67" t="s">
        <v>20</v>
      </c>
    </row>
    <row r="68" spans="1:6" x14ac:dyDescent="0.25">
      <c r="A68">
        <v>2000</v>
      </c>
      <c r="B68">
        <f>(A68-F64)/1400*100*14.48/100+14.48</f>
        <v>20.685714285714287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Vehkomäki Oskari</dc:creator>
  <cp:lastModifiedBy>Vehkomäki Oskari</cp:lastModifiedBy>
  <dcterms:created xsi:type="dcterms:W3CDTF">2024-05-26T17:00:27Z</dcterms:created>
  <dcterms:modified xsi:type="dcterms:W3CDTF">2024-05-30T16:11:46Z</dcterms:modified>
</cp:coreProperties>
</file>